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docs\210-1000\CHIEBERT\"/>
    </mc:Choice>
  </mc:AlternateContent>
  <xr:revisionPtr revIDLastSave="0" documentId="13_ncr:1_{A2DCA3C8-6A43-4BE6-A3EA-825737B02DBD}" xr6:coauthVersionLast="47" xr6:coauthVersionMax="47" xr10:uidLastSave="{00000000-0000-0000-0000-000000000000}"/>
  <bookViews>
    <workbookView xWindow="38280" yWindow="-120" windowWidth="38640" windowHeight="21240" xr2:uid="{3BC7F140-9C7F-4DBC-AD63-1A20F789CF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K72" i="1"/>
  <c r="K105" i="1"/>
  <c r="K104" i="1"/>
  <c r="K14" i="1"/>
  <c r="K13" i="1"/>
  <c r="K109" i="1"/>
  <c r="K195" i="1"/>
  <c r="K32" i="1"/>
  <c r="K194" i="1"/>
  <c r="K193" i="1"/>
  <c r="K192" i="1"/>
  <c r="K191" i="1"/>
  <c r="K190" i="1"/>
  <c r="K189" i="1"/>
  <c r="K84" i="1"/>
  <c r="K188" i="1"/>
  <c r="K100" i="1"/>
  <c r="K99" i="1"/>
  <c r="K98" i="1"/>
  <c r="K11" i="1"/>
  <c r="K10" i="1"/>
  <c r="K187" i="1"/>
  <c r="K182" i="1"/>
  <c r="K181" i="1"/>
  <c r="K97" i="1"/>
  <c r="K96" i="1"/>
  <c r="K95" i="1"/>
  <c r="K9" i="1"/>
  <c r="K8" i="1"/>
  <c r="K101" i="1"/>
  <c r="K186" i="1"/>
  <c r="K185" i="1"/>
  <c r="K184" i="1"/>
  <c r="K183" i="1"/>
  <c r="K28" i="1"/>
  <c r="K93" i="1"/>
  <c r="K27" i="1"/>
  <c r="K7" i="1"/>
  <c r="K146" i="1"/>
  <c r="K92" i="1"/>
  <c r="K23" i="1"/>
  <c r="K26" i="1"/>
  <c r="K25" i="1"/>
  <c r="K24" i="1"/>
  <c r="K147" i="1"/>
  <c r="K145" i="1"/>
  <c r="K144" i="1"/>
  <c r="K143" i="1"/>
  <c r="K103" i="1"/>
  <c r="K35" i="1"/>
  <c r="K33" i="1"/>
  <c r="K128" i="1"/>
  <c r="K107" i="1"/>
  <c r="K82" i="1"/>
  <c r="K118" i="1"/>
  <c r="K117" i="1"/>
  <c r="K116" i="1"/>
  <c r="K115" i="1"/>
  <c r="K114" i="1"/>
  <c r="K113" i="1"/>
  <c r="K91" i="1"/>
  <c r="K127" i="1"/>
  <c r="K106" i="1"/>
  <c r="K87" i="1"/>
  <c r="K83" i="1"/>
  <c r="K126" i="1"/>
  <c r="K125" i="1"/>
  <c r="K124" i="1"/>
  <c r="K123" i="1"/>
  <c r="K122" i="1"/>
  <c r="K121" i="1"/>
  <c r="K120" i="1"/>
  <c r="K119" i="1"/>
  <c r="K210" i="1"/>
  <c r="K209" i="1"/>
  <c r="K208" i="1"/>
  <c r="K207" i="1"/>
  <c r="K206" i="1"/>
  <c r="K205" i="1"/>
  <c r="K204" i="1"/>
  <c r="K203" i="1"/>
  <c r="K202" i="1"/>
  <c r="K201" i="1"/>
  <c r="K29" i="1"/>
  <c r="K15" i="1"/>
  <c r="K4" i="1"/>
  <c r="K197" i="1"/>
  <c r="K139" i="1"/>
  <c r="K31" i="1"/>
  <c r="K30" i="1"/>
  <c r="K21" i="1"/>
  <c r="K138" i="1"/>
  <c r="K135" i="1"/>
  <c r="K22" i="1"/>
  <c r="K112" i="1"/>
  <c r="K111" i="1"/>
  <c r="K110" i="1"/>
  <c r="K200" i="1"/>
  <c r="K199" i="1"/>
  <c r="K198" i="1"/>
  <c r="K196" i="1"/>
  <c r="K108" i="1"/>
  <c r="K102" i="1"/>
  <c r="K12" i="1"/>
  <c r="K6" i="1"/>
  <c r="K34" i="1"/>
  <c r="K90" i="1"/>
  <c r="K94" i="1"/>
  <c r="K81" i="1"/>
  <c r="K89" i="1"/>
  <c r="K88" i="1"/>
  <c r="K179" i="1"/>
  <c r="K180" i="1"/>
  <c r="K178" i="1"/>
  <c r="K71" i="1"/>
  <c r="K70" i="1"/>
  <c r="K80" i="1"/>
  <c r="K142" i="1"/>
  <c r="K141" i="1"/>
  <c r="K134" i="1"/>
  <c r="K69" i="1"/>
  <c r="K68" i="1"/>
  <c r="K67" i="1"/>
  <c r="K66" i="1"/>
  <c r="K65" i="1"/>
  <c r="K64" i="1"/>
  <c r="K63" i="1"/>
  <c r="K62" i="1"/>
  <c r="K20" i="1"/>
  <c r="K79" i="1"/>
  <c r="K78" i="1"/>
  <c r="K77" i="1"/>
  <c r="K176" i="1"/>
  <c r="K175" i="1"/>
  <c r="K174" i="1"/>
  <c r="K137" i="1"/>
  <c r="K133" i="1"/>
  <c r="K59" i="1"/>
  <c r="K61" i="1"/>
  <c r="K60" i="1"/>
  <c r="K19" i="1"/>
  <c r="K5" i="1"/>
  <c r="K76" i="1"/>
  <c r="K75" i="1"/>
  <c r="K58" i="1"/>
  <c r="K57" i="1"/>
  <c r="K140" i="1"/>
  <c r="K136" i="1"/>
  <c r="K132" i="1"/>
  <c r="K131" i="1"/>
  <c r="K130" i="1"/>
  <c r="K129" i="1"/>
  <c r="K86" i="1"/>
  <c r="K85" i="1"/>
  <c r="K56" i="1"/>
  <c r="K55" i="1"/>
  <c r="K54" i="1"/>
  <c r="K53" i="1"/>
  <c r="K52" i="1"/>
  <c r="K49" i="1"/>
  <c r="K51" i="1"/>
  <c r="K50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18" i="1"/>
  <c r="K17" i="1"/>
  <c r="K16" i="1"/>
  <c r="K74" i="1"/>
  <c r="K173" i="1"/>
  <c r="K177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</calcChain>
</file>

<file path=xl/sharedStrings.xml><?xml version="1.0" encoding="utf-8"?>
<sst xmlns="http://schemas.openxmlformats.org/spreadsheetml/2006/main" count="1571" uniqueCount="720">
  <si>
    <t xml:space="preserve">County </t>
  </si>
  <si>
    <t>State Project Number</t>
  </si>
  <si>
    <t>Project Title</t>
  </si>
  <si>
    <t>Authorization Date</t>
  </si>
  <si>
    <t>Funding Source</t>
  </si>
  <si>
    <t>Milwaukee</t>
  </si>
  <si>
    <t>0096-24-21</t>
  </si>
  <si>
    <t>FY2024 WI MPO URBANIZED AREA PLANNING</t>
  </si>
  <si>
    <t>PL</t>
  </si>
  <si>
    <t>4740-38-23</t>
  </si>
  <si>
    <t>PAVEMENT MARKING 2023, MILWAUKEE COUNTY LOCATIONS ON STN PER ANNUAL PLAN TRAFFIC / PAVEMENT MARKING TMA MIS - MISCELLANEOUS NEGOTIATED CONTRACT</t>
  </si>
  <si>
    <t>NHPP</t>
  </si>
  <si>
    <t>014-23-008</t>
  </si>
  <si>
    <t>1000-77-24</t>
  </si>
  <si>
    <t>EPOXY PAVEMENT MARKING, 2024 LOCATIONS ON STN PER ANNUAL PLAN CONST/ PAVEMENT MARKING LET - CONTRACT VIA BID LETTING</t>
  </si>
  <si>
    <t>HSIP</t>
  </si>
  <si>
    <t>1060-53-70</t>
  </si>
  <si>
    <t>VARIOUS NOISE WALL LOCATIONS LOCATIONS ON STN PER ANNUAL PLAN CONST/NOISE BARRIER REHAB LET - CONTRACT VIA BID LETTING</t>
  </si>
  <si>
    <t>014-23-009</t>
  </si>
  <si>
    <t>1100-20-74</t>
  </si>
  <si>
    <t>IH 41 ZOO FREEWAY CAPITOL DR I/C CONST/BRIDGE REHAB LET - CONTRACT VIA BID LETTING</t>
  </si>
  <si>
    <t>014-23-011</t>
  </si>
  <si>
    <t>1228-22-70</t>
  </si>
  <si>
    <t>IH 43 NORTH SOUTH FREEWAY BROWN STREET TO CAPITOL DRIVE CONST / RESURFACE LET - CONTRACT VIA BID LETTING</t>
  </si>
  <si>
    <t>NHPP,  STP-O,  STP-B</t>
  </si>
  <si>
    <t>014-23-015</t>
  </si>
  <si>
    <t>1100-46-71</t>
  </si>
  <si>
    <t>IH 41 AIRPORT FREEWAY STH 36 (LOOMIS RD) BRIDGE CONST/BRIDGE REPLACEMENT, PRESERV LET - CONTRACT VIA BID LETTING</t>
  </si>
  <si>
    <t>014-23-017</t>
  </si>
  <si>
    <t>1100-45-70</t>
  </si>
  <si>
    <t>IH 41 AIRPORT FREEWAY 84TH ST TO 35TH ST (MAINLINE) CONST/RSRF/BRIDGE REHAB/NOISE BARR LET - CONTRACT VIA BID LETTING</t>
  </si>
  <si>
    <t>014-23-018</t>
  </si>
  <si>
    <t>2195-04-70</t>
  </si>
  <si>
    <t>CITY OF MILWAUKEE WELLS STREET N BROADWAY TO N VAN BUREN STREET CONST/RECONSTRUCT NO ADDL LANES LET - CONTRACT VIA BID LETTING</t>
  </si>
  <si>
    <t>STP-O</t>
  </si>
  <si>
    <t>014-23-024</t>
  </si>
  <si>
    <t>2040-14-70</t>
  </si>
  <si>
    <t>LOVERS LANE (CITY OF FRANKLIN) RAWSON AVE TO COLLEGE AVE CONST/RECONSTRUCT LET - CONTRACT VIA BID LETTING</t>
  </si>
  <si>
    <t>NHPP,  STP-O</t>
  </si>
  <si>
    <t>014-23-025</t>
  </si>
  <si>
    <t>CITY OF MILWAUKEE, W FOREST HOME AVENUE S 45TH STREET TO STH 241 PE/FULL PS &amp; E /RSRF25 M/E - MUNICIPAL DELIVERY (MUNICIPAL ENGINEERING)</t>
  </si>
  <si>
    <t>014-23-029</t>
  </si>
  <si>
    <t>VILLAGE OF BAYSIDE,N LAKE DR, W BROWN DEER RD N MOHAWK RD TO E DEAN RD PE/FULL PS&amp;E/RESURFACE C/E - CONSULTANT DELIVERY (PRELIM OR CONST ENGINEERING)</t>
  </si>
  <si>
    <t>HWY INFRA</t>
  </si>
  <si>
    <t>014-23-030</t>
  </si>
  <si>
    <t>CITY OF MILWAUKEE, 1ST ST/E PITTSBURGH/MILW ST E FLORIDA ST TO E ST PAUL AVE PE/FULL PS&amp;E ROW/RSRF25 M/E - MUNICIPAL DELIVERY (MUNICIPAL ENGINEERING)</t>
  </si>
  <si>
    <t>STP-O,  HWY INFRA</t>
  </si>
  <si>
    <t>014-23-034</t>
  </si>
  <si>
    <t>2219-05-00</t>
  </si>
  <si>
    <t>CITY OF MILWAUKEE, 1ST STREET W LAPHAM BLVD TO E NATIONAL AVE PE/FULL PS&amp;E W ROW /PAVE REPLACE M/E - MUNICIPAL DELIVERY (MUNICIPAL ENGINEERING)</t>
  </si>
  <si>
    <t>014-23-035</t>
  </si>
  <si>
    <t>2275-05-70</t>
  </si>
  <si>
    <t>CITY OF MILWAUKEE, N 20TH ST NORTH AVE TO HOPKINS ST CONST/RESURFACE LET - CONTRACT VIA BID LETTING</t>
  </si>
  <si>
    <t>014-23-040</t>
  </si>
  <si>
    <t>2040-20-70</t>
  </si>
  <si>
    <t>CITY OF OAK CREEK, RYAN ROAD BRIDGE OVER RR B-40-530 CONST/BRIDGE REHABILITATION LET - CONTRACT VIA BID LETTING</t>
  </si>
  <si>
    <t>014-23-045</t>
  </si>
  <si>
    <t>2040-03-75</t>
  </si>
  <si>
    <t>RYAN ROAD SHEPARD AVE TO STH 32 CONST/RESURFACE LET - CONTRACT VIA BID LETTING</t>
  </si>
  <si>
    <t>014-23-047</t>
  </si>
  <si>
    <t>2015-10-71</t>
  </si>
  <si>
    <t>GENERAL MITCHELL AIRPORT SPUR STH 119 AT HOWELL AVE CONST/PAVEMENT REPLACEMENT LET - CONTRACT VIA BID LETTING</t>
  </si>
  <si>
    <t>014-23-048</t>
  </si>
  <si>
    <t>1360-13-70/71</t>
  </si>
  <si>
    <t>CITY OF MILWAUKEE, FOND DU LAC AVE 76TH, PED BRIDGES &amp;  SILVER SPRING BRIDGES B40-253-4 CONST/BRIDGE REHAB LET - CONTRACT VIA BID LETTING</t>
  </si>
  <si>
    <t>014-23-049</t>
  </si>
  <si>
    <t>CITY OF MILWAUKEE, W APPLETON AVE W BURLEIGH ST TO STH 181 PE/FULL PS&amp;E/RESURFACE M/E - MUNICIPAL DELIVERY (MUNICIPAL ENGINEERING)</t>
  </si>
  <si>
    <t>NHPP,  HWY INFRA</t>
  </si>
  <si>
    <t>014-23-052</t>
  </si>
  <si>
    <t>CITY OF MILWAUKEE, W APPLETON AVE W LISBON AVE TO W BURLEIGH ST PE/FULL PS&amp;E/PAVEMENT REPLACEMENT M/E - MUNICIPAL DELIVERY (MUNICIPAL ENGINEERING)</t>
  </si>
  <si>
    <t>014-23-053</t>
  </si>
  <si>
    <t>CITY OF MILWAUKEE, W LISBON AVE N 46TH ST TO APPLETON AVE PE/FULL PS&amp;E/RESURFACE M/E - MUNICIPAL DELIVERY (MUNICIPAL ENGINEERING)</t>
  </si>
  <si>
    <t>014-23-054</t>
  </si>
  <si>
    <t>2967-17-71</t>
  </si>
  <si>
    <t>CITY OF MILWAUKEE N 76TH ST BRIDGE OVER UPC RR B40-380/1 CONST/BRIDGE REHAB LET - CONTRACT VIA BID LETTING</t>
  </si>
  <si>
    <t>014-23-056</t>
  </si>
  <si>
    <t>CITY OF MILWAUKEE, 76TH STREET STH 175 TO W GRANTOSA DR PE/FULL PSE/PAVEMENT REPLACEMENT M/E - MUNICIPAL DELIVERY (MUNICIPAL ENGINEERING)</t>
  </si>
  <si>
    <t>014-23-057</t>
  </si>
  <si>
    <t>C MILWAUKEE, S 27TH STREET UPRR TO STH 24 PE/FULL PS&amp;E ROW/RSRF25 M/E - MUNICIPAL DELIVERY (MUNICIPAL ENGINEERING)</t>
  </si>
  <si>
    <t>014-23-059</t>
  </si>
  <si>
    <t>2265-10-71</t>
  </si>
  <si>
    <t>OAK CREEK - MILWAUKEE 8 MILE RD TO ELM RD, B40-954 CONST/BRIDGE DECK REPLACEMENT LET - CONTRACT VIA BID LETTING</t>
  </si>
  <si>
    <t>014-23-063</t>
  </si>
  <si>
    <t>1000-13-76</t>
  </si>
  <si>
    <t>HIGHWAY LIGHTING 2023 SE REGION VARIOUS HIGHWAYS, MILWAUKEE CO TRAFFIC/LIGHTING LET - CONTRACT VIA BID LETTING</t>
  </si>
  <si>
    <t>014-23-68</t>
  </si>
  <si>
    <t>2145-07-50/52</t>
  </si>
  <si>
    <t>CITY OF MILWAUKEE, BRADLEY ROAD CROSSING WISC &amp; SOUTHERN RR(WSOR)XING386975G &amp; 107TH ST CROSSING WIS &amp; SOUTHRN RR(WSOR) XING386977V RR/REPLACE WARNING DEVICE EQUIPMENT R/R - RAILROAD CONTRACT</t>
  </si>
  <si>
    <t>014-23-070</t>
  </si>
  <si>
    <t>2984-07-76</t>
  </si>
  <si>
    <t>CITY OF MILWAUKEE GOOD HOPE ROAD 99TH ST TO 60TH ST CONST/INTERSECTION MODIFICATION LET - CONTRACT VIA BID LETTING</t>
  </si>
  <si>
    <t>014-23-156</t>
  </si>
  <si>
    <t>2090-14-70</t>
  </si>
  <si>
    <t>CITY OF MILWAUKEE SILVER SPRING DRIVE 124TH ST TO 91ST ST MIS/ADAPTIVE TRAFFIC SIGNAL SYS LLC - LOCALLY LET CONTRACT</t>
  </si>
  <si>
    <t>CMAQ</t>
  </si>
  <si>
    <t>014-23-128</t>
  </si>
  <si>
    <t>2090-14-80</t>
  </si>
  <si>
    <t>CITY OF MILWAUKEE SILVER SPRING DRIVE 124TH ST TO 91ST ST PROCUREMENT MIS - MISCELLANEOUS NEGOTIATED CONTRACT</t>
  </si>
  <si>
    <t>2565-02-71</t>
  </si>
  <si>
    <t>CITY OF GLENDALE, N GREEN BAY AVE INTERSECTION WITH CTH PP CONST/TURNING LANES HSIP LET - CONTRACT VIA BID LETTING</t>
  </si>
  <si>
    <t>014-23-132</t>
  </si>
  <si>
    <t>2365-05-71</t>
  </si>
  <si>
    <t>VILLAGE OF GREENDALE W GRANGE AVENUE S 76TH STREET TO S 84TH STREET CONST/RECONDITION LET - CONTRACT VIA BID LETTING</t>
  </si>
  <si>
    <t>STP-M</t>
  </si>
  <si>
    <t>014-23-133</t>
  </si>
  <si>
    <t>CITY OF GREENFIELD, W HOWARD AVENUE BRIDGE OVER MINER CREEK B-40-0532 PE/FULL PS&amp;E ROW/BRIDGE REPLACE C/E - CONSULTANT DELIVERY (PRELIM OR CONST ENGINEERING</t>
  </si>
  <si>
    <t>HIP Bridge</t>
  </si>
  <si>
    <t>014-23-134</t>
  </si>
  <si>
    <t>2545-09-71</t>
  </si>
  <si>
    <t>CITY OF MILWAUKEE W HAMPTON AVENUE N 60TH STREET TO N TEUTONIA AVENUE CONST/RECONDITION LET - CONTRACT VIA BID LETTING</t>
  </si>
  <si>
    <t>014-23-137</t>
  </si>
  <si>
    <t>2984-12-73</t>
  </si>
  <si>
    <t>CITY OF MILWAUKEE, N HOLTON ST PHASE 1 BR OVER MILW RVR, COMMERCE, WATER PE/BRIDGE REHABILITATION/P-40-0875 LET - CONTRACT VIA BID LETTING</t>
  </si>
  <si>
    <t>1/9/202</t>
  </si>
  <si>
    <t>014-23-138</t>
  </si>
  <si>
    <t>2984-12-74</t>
  </si>
  <si>
    <t>CITY OF MILWAUKEE, N HOLTON ST PHASE 2 BR OVER MILW RVR, COMMERCE, WATER PE/BRIDGE REHABILITATION/P-40-0875 LET - CONTRACT VIA BID LETTING</t>
  </si>
  <si>
    <t>2395-05-71</t>
  </si>
  <si>
    <t>CITY OF MILWAUKEE E/W HOWARD AVENUE S 6TH STREET TO S CLEMENT AVENUE CONST/RECONSTRUCT W/ NO ADDL LANES LET - CONTRACT VIA BID LETTING</t>
  </si>
  <si>
    <t>014-23-139</t>
  </si>
  <si>
    <t>2455-07-70</t>
  </si>
  <si>
    <t>CITY OF MILWAUKEE E/W LOCUST STREET N 7TH STREET TO N HOLTON STREET CONST/RECONDITION LET - CONTRACT VIA BID LETTING</t>
  </si>
  <si>
    <t>014-23-140</t>
  </si>
  <si>
    <t>2615-15-03</t>
  </si>
  <si>
    <t>CITY OF MILWAUKEE - S 16TH STREET OVER MENOMONEE RIVER B40-550-14 PE/FULL PSE/BRRHB M/E - MUNICIPAL DELIVERY (MUNICIPAL ENGINEERING)</t>
  </si>
  <si>
    <t>014-23-142</t>
  </si>
  <si>
    <t>2984-15-07</t>
  </si>
  <si>
    <t>CITY OF MILWAUKEE - S 72ND STREET BRIDGE OVER HONEY CREEK P40-0633 PE/FULL PS/BRRHB M/E - MUNICIPAL DELIVERY (MUNICIPAL ENGINEERING)</t>
  </si>
  <si>
    <t>2/22023</t>
  </si>
  <si>
    <t>014-23-144</t>
  </si>
  <si>
    <t>1009-01-23</t>
  </si>
  <si>
    <t>MPS SRTS PROGRAM YEAR 1 OF 2 DISTRICT WIDE SAFE ROUTES TO SCHOOL NON-INF SRTS YR 1 OF 2 MIS - MISCELLANEOUS NEGOTIATED CONTRACT</t>
  </si>
  <si>
    <t>TAP</t>
  </si>
  <si>
    <t>014-23-149</t>
  </si>
  <si>
    <t>1009-01-24</t>
  </si>
  <si>
    <t>MPS SRTS YEAR 2 OF 2 DISTRICT-WIDE SAFE ROUTES TO SCHOOL NON-INF SAFE ROUTES TO SCHOOL MIS - MISCELLANEOUS NEGOTIATED CONTRACT</t>
  </si>
  <si>
    <t>2545-03-72</t>
  </si>
  <si>
    <t>76TH ST (STH 181) INTERSECTION WITH HAMPTON AVENUE CONST/INTERSECTION AND SIGNALS LET - CONTRACT VIA BID LETTING</t>
  </si>
  <si>
    <t>014-23-155</t>
  </si>
  <si>
    <t>2984-13-74</t>
  </si>
  <si>
    <t>CITY OF MILWAUKEE W CENTER STREET INTS W/ W LISBON AVE &amp; N 60TH ST CONST/HSIP/INTERSECT IMPROVEMENTS LET - CONTRACT VIA BID LETTING</t>
  </si>
  <si>
    <t>2568-00-01</t>
  </si>
  <si>
    <t>CITY OF MILWAUKEE, N DR MLK JR DR INTERSECTIONS W CENTER TO W WRIGHT PE/FULL PS&amp;E/MISC M/E - MUNICIPAL DELIVERY (MUNICIPAL ENGINEERING)</t>
  </si>
  <si>
    <t>014-23-157</t>
  </si>
  <si>
    <t>2568-00-02</t>
  </si>
  <si>
    <t>CITY OF MILWAUKEE, N DR MLK JR DR INTERSECTIONS NORTH AND WALNUT PE/FULL PS/MISC M/E - MUNICIPAL DELIVERY (MUNICIPAL ENGINEERING)</t>
  </si>
  <si>
    <t>014-23-158</t>
  </si>
  <si>
    <t>2090-16-70</t>
  </si>
  <si>
    <t>CITY OF MILWAUKEE W SILVER SPRING DRIVE 6 LOCAL INTERSECTIONS CONST/HSIP TRAFFIC SIGNAL/FLASHERS LET - CONTRACT VIA BID LETTING</t>
  </si>
  <si>
    <t>014-23-162</t>
  </si>
  <si>
    <t>2984-15-71</t>
  </si>
  <si>
    <t>CITY OF MILWAUKEE W VILLARD AVENUE INTERSECTIONS OF N 60TH &amp; N 51ST ST CONST/HSIP LET - CONTRACT VIA BID LETTING</t>
  </si>
  <si>
    <t>014-23-163</t>
  </si>
  <si>
    <t>CITY OF MILWAUKEE, N 51ST ST AT BURLEIGH, LOCUST AND CENTER PE/FULL PS&amp;E/MISC M/E - MUNICIPAL DELIVERY (MUNICIPAL ENGINEERING)</t>
  </si>
  <si>
    <t>CITY OF MILWAUKEE, N 60TH ST INTERSECTIONS WITH KEEFE &amp; BURLEIGH PE/FULL PS/MISC M/E - MUNICIPAL DELIVERY (MUNICIPAL ENGINEERING)</t>
  </si>
  <si>
    <t>014-23-167</t>
  </si>
  <si>
    <t>2984-24-83</t>
  </si>
  <si>
    <t>TRAFFIC SIGNAL CONTROL SOFTWARE PROCURE 780 TRAFFIC SIGNALS CITYWIDE MIS/ATMS MIS - MISCELLANEOUS NEGOTIATED CONTRACT</t>
  </si>
  <si>
    <t>014-23-168</t>
  </si>
  <si>
    <t>2984-22-92</t>
  </si>
  <si>
    <t>ATC CONTROLLER &amp; COMM UPGRADE GR 6 53 INTERSECTIONS CONST/VAR CORRIDORS S SIDE LFA - LOCAL FORCE ACCOUNT CONTRACT</t>
  </si>
  <si>
    <t>014-23-169</t>
  </si>
  <si>
    <t>2984-22-93</t>
  </si>
  <si>
    <t>ATC CONTROLLER &amp; COMM UPGRADE GR 7 70 INTERSECTIONS LFA/VAR CORRIDORS MILW CBD LFA - LOCAL FORCE ACCOUNT CONTRACT</t>
  </si>
  <si>
    <t>014-23-170</t>
  </si>
  <si>
    <t>2984-22-07</t>
  </si>
  <si>
    <t>ATC CONTROLLER &amp; COMM UPGRADE GR 9 44 INTERSECTIONS PE-FULL PS/ MISC M/E - MUNICIPAL DELIVERY (MUNICIPAL ENGINEERING)</t>
  </si>
  <si>
    <t>014-23-172</t>
  </si>
  <si>
    <t>CITY OF OAK CREEK, 6TH ST OAK CREEK BRIDGE P40-0556 PE/FULL PS/BRRHB C/E - CONSULTANT DELIVERY (PRELIM OR CONST ENGINEERING)</t>
  </si>
  <si>
    <t>014-23-177</t>
  </si>
  <si>
    <t>2987-09-70</t>
  </si>
  <si>
    <t>SAFE ROUTES TO SCHOOL-PHASE 1 5 SCHOOL LOCATIONS CONST/SIDEWALK SIGNS BIKE/PED LLC - LOCALLY LET CONTRACT</t>
  </si>
  <si>
    <t>014-23-178</t>
  </si>
  <si>
    <t>2135-04-71</t>
  </si>
  <si>
    <t>CITY OF WAUWATOSA W NORTH AVENUE MAYFAIR ROAD TO MET-TO-WEE LN CONST/RECONSTRUCT NO ADD'L LANES LET - CONTRACT VIA BID LETTING</t>
  </si>
  <si>
    <t>014-23-179</t>
  </si>
  <si>
    <t>CITY OF WAUWATOSA, NORTH AVE MENOMONEE RIVER BRIDGE B40-998 PE/FULL PS&amp;E ROW/BRIDGE REPLACEMENT C/E - CONSULTANT DELIVERY (PRELIM OR CONST ENGINEERING)</t>
  </si>
  <si>
    <t>014-23-180</t>
  </si>
  <si>
    <t>CITY OF WAUWATOSA, NORTH AVE MENOMONEE RIVER BRIDGE B40-999 PE/FULL PS&amp;E ROW/BRRPL C/E - CONSULTANT DELIVERY (PRELIM OR CONST ENGINEERING)</t>
  </si>
  <si>
    <t>014-23-181</t>
  </si>
  <si>
    <t>2994-00-72</t>
  </si>
  <si>
    <t>WAUWATOSA BIKE SHARE III VARIOUS LOCATIONS CONST/BIKE/PED LLC - LOCALLY LET CONTRACT</t>
  </si>
  <si>
    <t>014-23-183</t>
  </si>
  <si>
    <t>2525-03-71</t>
  </si>
  <si>
    <t>W BELOIT ROAD S 60TH STREET TO LINCOLN AVENUE CONST/RECONSTRUCT NO ADD'L LANES LET - CONTRACT VIA BID LETTING</t>
  </si>
  <si>
    <t>014-23-184</t>
  </si>
  <si>
    <t>2230-07-73</t>
  </si>
  <si>
    <t>VILLAGE OF WEST MILW W GREENFIELD AVENUE S 56TH STREET TO S 47TH STREET CONST/RECONDITION LET - CONTRACT VIA BID LETTING</t>
  </si>
  <si>
    <t>014-23-188</t>
  </si>
  <si>
    <t>2652-05-00</t>
  </si>
  <si>
    <t>CITY OF MILWAUKEE, WATER ST MILWAUKEE RIVER BRIDGE B40-548 PE/FULL PS/BRRHB C/E - CONSULTANT DELIVERY (PRELIM OR CONST ENGINEERING)</t>
  </si>
  <si>
    <t>014-23-438</t>
  </si>
  <si>
    <t>2100-05-01/02</t>
  </si>
  <si>
    <t>CITY OF MILWAUKEE, 35TH ST PIERCE ST VIADUCT P40-847 PHASE 1/2 PE/FULL PS/BRRHB C/E - CONSULTANT DELIVERY (PRELIM OR CONST ENGINEERING)</t>
  </si>
  <si>
    <t>014-23-439</t>
  </si>
  <si>
    <t>2967-22-01</t>
  </si>
  <si>
    <t>OAK LEAF TRAIL ACCESS RAMP CONNECTS TR AT HAMPSHIRE/CAMBRIDGE PE/FULL PS/MISC M/E - MUNICIPAL DELIVERY (MUNICIPAL ENGINEERING)</t>
  </si>
  <si>
    <t>014-23-462</t>
  </si>
  <si>
    <t>2967-23-00</t>
  </si>
  <si>
    <t>COMPREHENSIVE TRAIL NETWORK PLAN MILWAUKEE COUNTY PLAN UPDATE AND EXPANSION MIS - MISCELLANEOUS NEGOTIATED CONTRACT</t>
  </si>
  <si>
    <t>TAP, CRRSAA</t>
  </si>
  <si>
    <t>014-23-463</t>
  </si>
  <si>
    <t>2225-22-00</t>
  </si>
  <si>
    <t>BROWN DEER RD PED CRSWLK ENHNCMNT INTERSECTIONS WITH PELHAM &amp; REGENT PE/FULL PSE/MISC I/E - IN-HOUSE DELIVERY (PRELIM OR CONST ENGINEERING)</t>
  </si>
  <si>
    <t>014-23-464</t>
  </si>
  <si>
    <t>2155-15-00</t>
  </si>
  <si>
    <t>CITY OF GREENFIELD, S 43RD ST W COLD SPRING RD TO W HOWARD AVE PE/FULL PS&amp;E/PVRPLA C/E - CONSULTANT DELIVERY (PRELIM OR CONST ENGINEERING)</t>
  </si>
  <si>
    <t>014-23-465</t>
  </si>
  <si>
    <t>2984-26-04</t>
  </si>
  <si>
    <t>CITY OF MILWAUKEE, N SHERMAN BLVD W BURLEIGH ST TO W CAPITOL DR PE/FULL PS&amp;E ROW/RECST C/E - CONSULTANT DELIVERY (PRELIM OR CONST ENGINEERING)</t>
  </si>
  <si>
    <t>STP-M,  HWY INFRA</t>
  </si>
  <si>
    <t>014-23-466</t>
  </si>
  <si>
    <t>2984-27-02</t>
  </si>
  <si>
    <t>STREET LIGHTING IMPROVEMENTS VARIOUS LOCATIONS CITY WIDE PE/FULL PS/MISC M/E - MUNICIPAL DELIVERY (MUNICIPAL ENGINEERING)</t>
  </si>
  <si>
    <t>014-23-467</t>
  </si>
  <si>
    <t>2984-23-04</t>
  </si>
  <si>
    <t>MILWAUKEE CITYWIDE MOBILITY PLAN CITY OF MILWAUKEE PLANNING STUDY MIS - MISCELLANEOUS NEGOTIATED CONTRACT</t>
  </si>
  <si>
    <t>014-23-459</t>
  </si>
  <si>
    <t>2135-15-00</t>
  </si>
  <si>
    <t>CITY OF WAUWATOSA, NORTH AVENUE N 95TH ST TO N 73RD ST PE/FULL PS&amp;E/PVRPLA C/E - CONSULTANT DELIVERY (PRELIM OR CONST ENGINEERING)</t>
  </si>
  <si>
    <t>014-23-471</t>
  </si>
  <si>
    <t>2410-15-00</t>
  </si>
  <si>
    <t>CITY OF WEST ALLIS, W NATIONAL AVENUE S 95TH ST TO S 108TH ST PE/FULL PS/RECST C/E - CONSULTANT DELIVERY (PRELIM OR CONST ENGINEERING)</t>
  </si>
  <si>
    <t>014-23-472</t>
  </si>
  <si>
    <t>1100-05-03</t>
  </si>
  <si>
    <t>IH 41 AIRPORT FREEWAY 84TH STREET TO N LINCOLN AVE PE/FULL PSE/RESURFACE C/E - CONSULTANT DELIVERY (PRELIM OR CONST ENGINEERING)</t>
  </si>
  <si>
    <t>014-23-508</t>
  </si>
  <si>
    <t>1228-09-07</t>
  </si>
  <si>
    <t>IH 43 NORTH SOUTH FREEWAY BECHER I/C PE/FULL PS &amp; E ROW/PVRPLA C/E - CONSULTANT DELIVERY (PRELIM OR CONST ENGINEERING)</t>
  </si>
  <si>
    <t>014-23-509</t>
  </si>
  <si>
    <t>3700-20-17</t>
  </si>
  <si>
    <t>SIGNAL TIMING OPTIMIZATION VARIOUS STATE HIGHWAYS PER PLAN PE/SIGNAL TIMING OPTIMIZATION C/E - CONSULTANT DELIVERY (PRELIM OR CONST ENGINEERING)</t>
  </si>
  <si>
    <t>014-23-517</t>
  </si>
  <si>
    <t>LAYTON AVE TRAFFIC SIGNAL IMPROVE S 76TH ST TO S 47TH ST PE/ADAPTIVE TRAFFIC SIGNAL SYS M/E - MUNICIPAL DELIVERY (MUNICIPAL ENGINEERING)</t>
  </si>
  <si>
    <t>014-23-519</t>
  </si>
  <si>
    <t>LAYTON AVE TRAFFIC SIGNAL IMPROVE S PINE ST TO S PACKARD AVENUE PE/ADAPTIVE TRAFFIC SIGNAL SYS M/E - MUNICIPAL DELIVERY (MUNICIPAL ENGINEERING)</t>
  </si>
  <si>
    <t>014-23-520</t>
  </si>
  <si>
    <t>2984-25-05</t>
  </si>
  <si>
    <t>CITY OF MILWAUKEE, LINCOLN MEMORIAL DR JUNEAU PARK RD TO E WATER TOWER RD PE/ADAPTIVE TRAFFIC SIGNAL M/E - MUNICIPAL DELIVERY (MUNICIPAL ENGINEERING)</t>
  </si>
  <si>
    <t>014-23-521</t>
  </si>
  <si>
    <t>2980-08-00</t>
  </si>
  <si>
    <t>POWERLINE TRAIL PHASE 3 W EDGERTON AVE TO OLT &amp; S MEADOW DR PE/FULL PS/BIKE PED TRAIL C/E - CONSULTANT DELIVERY (PRELIM OR CONST ENGINEERING)</t>
  </si>
  <si>
    <t>014-23-522</t>
  </si>
  <si>
    <t>2984-29-01</t>
  </si>
  <si>
    <t>NON-INTRUSIVE DETECTION GRANT 1 14 INTERSECTIONS, NEAR NORTH SIDE PE/FULL PS&amp;E LFA/MISC M/E - MUNICIPAL DELIVERY (MUNICIPAL ENGINEERING)</t>
  </si>
  <si>
    <t>014-23-523</t>
  </si>
  <si>
    <t>2984-29-02</t>
  </si>
  <si>
    <t>NON-INTRUSIVE DETECTION GRANT 2 12 INTERSECTIONS, CAPITOL CORRIDOR PE/FULL PS/MISC M/E - MUNICIPAL DELIVERY (MUNICIPAL ENGINEERING)</t>
  </si>
  <si>
    <t>014-23-524</t>
  </si>
  <si>
    <t>2984-29-03</t>
  </si>
  <si>
    <t>NON-INTRUSIVE DETECTION GRANT 3 13 INTERSECTIONS, SOUTH SIDE PE/FULL PS/MISC M/E - MUNICIPAL DELIVERY (MUNICIPAL ENGINEERING)</t>
  </si>
  <si>
    <t>014-23-525</t>
  </si>
  <si>
    <t>2984-29-04</t>
  </si>
  <si>
    <t>NON-INTRUSIVE DETECTION GRANT 4 15 INTERSECTIONS, NORTH SIDE PE/FULL PS/MISC M/E - MUNICIPAL DELIVERY (MUNICIPAL ENGINEERING)</t>
  </si>
  <si>
    <t>014-23-526</t>
  </si>
  <si>
    <t>2984-35-02</t>
  </si>
  <si>
    <t>S POWERLINE TRAIL PLANNING STUDY HALE-HAST; PONDVIEW-LAKE MICHIGAN PE/STUDY M/E - MUNICIPAL DELIVERY (MUNICIPAL ENGINEERING)</t>
  </si>
  <si>
    <t>014-23-547</t>
  </si>
  <si>
    <t>2984-30-01</t>
  </si>
  <si>
    <t>CITY OF MILWAUKEE, W HOPKINS BIKE LANE 34TH ST TO N TEUTONIA AVE PE/FULL PS/RECST M/E - MUNICIPAL DELIVERY (MUNICIPAL ENGINEERING)</t>
  </si>
  <si>
    <t>014-23-548</t>
  </si>
  <si>
    <t>2984-31-01</t>
  </si>
  <si>
    <t>CITY OF MILWAUKEE, W WALNUT BIKE LANE N 20TH ST TO N 40TH ST PE/FULL PS&amp;E/RECONSTRUCT M/E - MUNICIPAL DELIVERY (MUNICIPAL ENGINEERING)</t>
  </si>
  <si>
    <t>014-23-549</t>
  </si>
  <si>
    <t>2984-33-01</t>
  </si>
  <si>
    <t>CITY OF MILWAUKEE, OKLAHOMA/6TH BIKE LANE 6TH-HOWELL &amp; MANITOBA-OKLAHOMA PE/FULL PS/RECST M/E - MUNICIPAL DELIVERY (MUNICIPAL ENGINEERING)</t>
  </si>
  <si>
    <t>014-23-550</t>
  </si>
  <si>
    <t>2994-23-00</t>
  </si>
  <si>
    <t>WISCONSIN AVENUE MULTI-USE PATH HONEYCREEK-MAYFAIR WISCONSIN-POTTER PE/FULL PS&amp;E/MISC C/E - CONSULTANT DELIVERY (PRELIM OR CONST ENGINEERING)</t>
  </si>
  <si>
    <t>014-23-555</t>
  </si>
  <si>
    <t>2998-02-00</t>
  </si>
  <si>
    <t>BIKE PEDESTRIAN SAFETY STUDY VILLAGE WIDE - WHITEFISH BAY PE/STUDY C/E - CONSULTANT DELIVERY (PRELIM OR CONST ENGINEERING)</t>
  </si>
  <si>
    <t>014-23-559</t>
  </si>
  <si>
    <t>1009-01-32</t>
  </si>
  <si>
    <t>BIKE FED SRTS HIGH SCHOO PROJECT MILWAUKEE TMA AREA SRTS EDUCATION MIS - MISCELLANEOUS NEGOTIATED CONTRACT</t>
  </si>
  <si>
    <t>CITY OF GREENFIELD, CUDAHY, LAYTON AVE INTERSECTIONS 84TH, 68TH, NICHOLSON PE/FULL PS&amp;E/MISC C/E - CONSULTANT DELIVERY (PRELIM OR CONST ENGINEERING)</t>
  </si>
  <si>
    <t>014-23-581</t>
  </si>
  <si>
    <t>CITY OF MILWAUKEE, TEUTONIA AVE LINCOLN CREEK BRIDGE P40-0823 PE/FULL PS&amp;E ROW/BRRPL M/E - MUNICIPAL DELIVERY (MUNICIPAL ENGINEERING)</t>
  </si>
  <si>
    <t>014-23-582</t>
  </si>
  <si>
    <t>2984-25-06</t>
  </si>
  <si>
    <t>CITY OF MILWAUKEE, N 25TH ST MENOMONEE RIVER BRIDGE P40-0654 PE/FULL PS&amp;E ROW/BRRHB M/E - MUNICIPAL DELIVERY (MUNICIPAL ENGINEERING)</t>
  </si>
  <si>
    <t>HIP Bridge,  STP-B</t>
  </si>
  <si>
    <t>014-23-583</t>
  </si>
  <si>
    <t>Ozaukee</t>
  </si>
  <si>
    <t>4745-38-23</t>
  </si>
  <si>
    <t>PAVEMENT MARKING 2023, OZAUKEE COUNTY LOCATIONS ON STN PER ANNUAL PLAN TRAFFIC / PAVEMENT MARKING TMA MIS - MISCELLANEOUS NEGOTIATED CONTRACT</t>
  </si>
  <si>
    <t>1229-04-75</t>
  </si>
  <si>
    <t>I-43 NORTH SOUTH FREEWAY MEQUON RD INTERCHANGE CONST/RECONSTRUCTION W/ EXPANSION LET - CONTRACT VIA BID LETTING</t>
  </si>
  <si>
    <t>NHPP,  PROTECT</t>
  </si>
  <si>
    <t>014-23-65</t>
  </si>
  <si>
    <t>1229-03-71</t>
  </si>
  <si>
    <t>IH 43 NORTH SOUTH FREEWAY STH 60 TO STH 32 CONST/RESURFACING LET - CONTRACT VIA BID LETTING</t>
  </si>
  <si>
    <t>014-23-189</t>
  </si>
  <si>
    <t>4822-07-71</t>
  </si>
  <si>
    <t>FREDONIA - PORT WASHINGTON CTH A-CTH KW CONST/MISC LET - CONTRACT VIA BID LETTING</t>
  </si>
  <si>
    <t>014-23-200</t>
  </si>
  <si>
    <t>2695-07-71</t>
  </si>
  <si>
    <t>CEDARBURG CTH NN INTERSECTION WITH CTH Y CONST/RECON INTERSECTION &amp; SIGNALS LET - CONTRACT VIA BID LETTING</t>
  </si>
  <si>
    <t>014-23-201</t>
  </si>
  <si>
    <t>2697-22-00</t>
  </si>
  <si>
    <t>HIGHLAND ROAD BIKE SPUR ROTARY PK-OZAUKEE INTERURBAN TRL PE/FULL PS/MISC C/E - CONSULTANT DELIVERY (PRELIM OR CONST ENGINEERING)</t>
  </si>
  <si>
    <t>014-23-476</t>
  </si>
  <si>
    <t>BICYCLE PEDESTRIAN PLANNING STUDY CITYWIDE BIKE PED PLAN UPDATES MIS - MISCELLANEOUS NEGOTIATED CONTRACT</t>
  </si>
  <si>
    <t>014-23-477</t>
  </si>
  <si>
    <t>2696-23-00</t>
  </si>
  <si>
    <t>OZAUKEE INTERURBAN TRAIL EW ALONG STH 60 1ST TO WASHINGTON PE/FULL PS/MISC C/E - CONSULTANT DELIVERY (PRELIM OR CONST ENGINEERING)</t>
  </si>
  <si>
    <t>014-23-560</t>
  </si>
  <si>
    <t>2697-23-00</t>
  </si>
  <si>
    <t>MEQUON-THIENSVILLE BIKE &amp; PED PLANNING STUDY CITY MEQUON &amp; OZAUKEE INTERURBAN TR PE/STUDY C/E - CONSULTANT DELIVERY (PRELIM OR CONST ENGINEERING)</t>
  </si>
  <si>
    <t>014-23-561</t>
  </si>
  <si>
    <t>4820-05-00</t>
  </si>
  <si>
    <t>TOWN OF BELGIUM, DIXIE RD SAUK CREEK BRIDGE P45-0027 PE/FULL PS/BRRPL C/E - CONSULTANT DELIVERY (PRELIM OR CONST ENGINEERING)</t>
  </si>
  <si>
    <t>000-23-585</t>
  </si>
  <si>
    <t>TOWN OF CEDARBURG, CEDAR CREEK RD CEDAR CREEK BRIDGE P45-0038 PE/FULL PS&amp;E/BRRPL C/E - CONSULTANT DELIVERY (PRELIM OR CONST ENGINEERING)</t>
  </si>
  <si>
    <t>014-23-586</t>
  </si>
  <si>
    <t>4821-03-00</t>
  </si>
  <si>
    <t>TOWN OF SAUKVILLE, CEDAR SAUK RD BRANCH MILWAUKEE RIVER P45-0907 PE/FULL PS&amp;E/BRRPL C/E - CONSULTANT DELIVERY (PRELIM OR CONST ENGINEERING)</t>
  </si>
  <si>
    <t>014-23-587</t>
  </si>
  <si>
    <t>VILLAGE OF THIENSVILLE, WILLIAMSBURG DR PIGEON CREEK, P45-0710 PE/FULL PS&amp;E/BRRPL C/E - CONSULTANT DELIVERY (PRELIM OR CONST ENGINEERING)</t>
  </si>
  <si>
    <t>014-23-588</t>
  </si>
  <si>
    <t>Washington</t>
  </si>
  <si>
    <t>4766-38-23</t>
  </si>
  <si>
    <t>PAVEMENT MARKING 2023, WASHINGTON COUNTY LOCATIONS ON STN PER ANNUAL PLAN TRAFFIC / PAVEMENT MARKING TMA MIS - MISCELLANEOUS NEGOTIATED CONTRACT</t>
  </si>
  <si>
    <t>2310-13-50</t>
  </si>
  <si>
    <t>MAIN ST, VILLAGE JACKSON CTH P TO EAGLE DR RR/XING SIGNALS, WSOR 178932R R/R - RAILROAD CONTRACT</t>
  </si>
  <si>
    <t>916-23-209</t>
  </si>
  <si>
    <t>2310-13-70</t>
  </si>
  <si>
    <t>MAIN ST, VILLAGE JACKSON CTH P TO EAGLE DR CONST/RESURFACE LET - CONTRACT VIA BID LETTING</t>
  </si>
  <si>
    <t>VILLAGE OF SLINGER, WASHINGTON ST STH 60 TO N MAPLE AVE PE/FULL PS &amp; E ROW/RSRF25 C/E - CONSULTANT DELIVERY (PRELIM OR CONST ENGINEERING)</t>
  </si>
  <si>
    <t>916-23-214</t>
  </si>
  <si>
    <t>4868-05-00</t>
  </si>
  <si>
    <t>TOWN OF FARMINGTON, CTH A MILWAUKEE RIVER BRIDGE B66-944 PE/FULL PS&amp;E ROW/BRRPL C/E - CONSULTANT DELIVERY (PRELIM OR CONST ENGINEERING)</t>
  </si>
  <si>
    <t>014-23-219</t>
  </si>
  <si>
    <t>2711-06-70</t>
  </si>
  <si>
    <t>POLK - JACKSON STH 145 TO SHERMAN ROAD CONST/RECONSTRUCT NO ADDL LANES LET - CONTRACT VIA BID LETTING</t>
  </si>
  <si>
    <t>014-23-220</t>
  </si>
  <si>
    <t>2709-07-70</t>
  </si>
  <si>
    <t>LISBON - RICHFIELD INTERSECTION WITH HILLSIDE ROAD CONST/INTERSECTION MOD-ROUND-ABOUT LET - CONTRACT VIA BID LETTING</t>
  </si>
  <si>
    <t>014-23-225</t>
  </si>
  <si>
    <t>2310-13-71</t>
  </si>
  <si>
    <t>VILLAGE OF JACKSON, EAGLE DR INTERSECTION WITH STH 60 CONST/ROUNDABOUT LET - CONTRACT VIA BID LETTING</t>
  </si>
  <si>
    <t>916-23-230</t>
  </si>
  <si>
    <t>4823-07-00</t>
  </si>
  <si>
    <t>TOWN OF WAYNE, BEECHNUT DRIVE BRIDGE OVER KOHLSVILLE RIVER P6647 PE/FULL PS&amp;E ROW/BRIDGE REPLACEMENT C/E - CONSULTANT DELIVERY (PRELIM OR CONST ENGINEERING)</t>
  </si>
  <si>
    <t>014-23-232</t>
  </si>
  <si>
    <t>CITY OF WEST BEND, S MAIN ST HUMAR ST TO PROGRESS DR PE/FULL PS&amp;E ROW/RECSTE C/E - CONSULTANT DELIVERY (PRELIM OR CONST ENGINEERING)</t>
  </si>
  <si>
    <t>916-23-234</t>
  </si>
  <si>
    <t>2705-06-00</t>
  </si>
  <si>
    <t>CITY OF HARTFORD, INDEPENDENCE AVE STH 60 TO W STATE ST PE/FULL PS/PVRPLA C/E - CONSULTANT DELIVERY (PRELIM OR CONST ENGINEERING)</t>
  </si>
  <si>
    <t>916-23-481</t>
  </si>
  <si>
    <t>4824-06-00</t>
  </si>
  <si>
    <t>VILLAGE OF KEWASKUM, REIGLE DR WILDLIFE DR TO THIRD ST PE/FULL PS&amp;E/PVRPLA C/E - CONSULTANT DELIVERY (PRELIM OR CONST ENGINEERING)</t>
  </si>
  <si>
    <t>916-23-483</t>
  </si>
  <si>
    <t>4824-05-00</t>
  </si>
  <si>
    <t>VILLAGE OF KEWASKUM, WILDLIFE DR OLD FOND DU LAC RD TO REIGLE DR PE/FULL PS&amp;E/PVRPLA C/E - CONSULTANT DELIVERY (PRELIM OR CONST ENGINEERING)</t>
  </si>
  <si>
    <t>916-23-484</t>
  </si>
  <si>
    <t>2707-11-00</t>
  </si>
  <si>
    <t>CITY OF WEST BEND, PARADISE DR S MAIN ST TO INDIANA AVE PE/FULL PS/PVRPLA C/E - CONSULTANT DELIVERY (PRELIM OR CONST ENGINEERING)</t>
  </si>
  <si>
    <t>916-23-485</t>
  </si>
  <si>
    <t>1100-05-02</t>
  </si>
  <si>
    <t>MILWAUKEE - FOND DU LAC WAUKESHA CO LINE TO USH 45 PE/FULL PSE/RESURFACE C/E - CONSULTANT DELIVERY (PRELIM OR CONST ENGINEERING)</t>
  </si>
  <si>
    <t>014-23-528</t>
  </si>
  <si>
    <t>4825-05-00</t>
  </si>
  <si>
    <t>TOWN OF BARTON, WOODFORD DR MILWAUKEE RIVER BRIDGE P66-0063 PE/FULL PS&amp;E ROW/BRRPL C/E - CONSULTANT DELIVERY (PRELIM OR CONST ENGINEERING)</t>
  </si>
  <si>
    <t>916-23-590</t>
  </si>
  <si>
    <t>TOWN OF FARMINGTON, JAY DR N BR MILWAUKEE RIVER BRIDGE P66-38 PE/FULL PS&amp;E/BRRPL C/E - CONSULTANT DELIVERY (PRELIM OR CONST ENGINEERING)</t>
  </si>
  <si>
    <t>000-23-591</t>
  </si>
  <si>
    <t>TOWN OF KEWASKUM, TOWNLINE RD TRIBUTARY MILWAUKEE RIVER P66-0911 PE/FULL PS&amp;E ROW/BRRPL C/E - CONSULTANT DELIVERY (PRELIM OR CONST ENGINEERING)</t>
  </si>
  <si>
    <t>000-23-592</t>
  </si>
  <si>
    <t>Waukesha</t>
  </si>
  <si>
    <t>4767-38-23</t>
  </si>
  <si>
    <t>PAVEMENT MARKING 2023, WAUKESHA COUNTY LOCATIONS ON STN PER ANNUAL PLAN TRAFFIC / PAVEMENT MARKING TMA MIS - MISCELLANEOUS NEGOTIATED CONTRACT</t>
  </si>
  <si>
    <t>1009-86-32</t>
  </si>
  <si>
    <t>TOWN OF MERTON, KILBOURNE RD UP X-ING 179056S RR OPS/SAFETY/OCR/SIGNALS &amp; GATES R/R - RAILROAD CONTRACT</t>
  </si>
  <si>
    <t>1090-09-76</t>
  </si>
  <si>
    <t>IH 43 ROCK FREEWAY STH 164 TO MOORLAND RD CONST/RESURFACING LET - CONTRACT VIA BID LETTING</t>
  </si>
  <si>
    <t>014-23-241</t>
  </si>
  <si>
    <t>2210-12-70</t>
  </si>
  <si>
    <t>SUMMIT AVE, TOWN DELAFIELD STH 83 TO STH 318 CONST/RESURFACE LET - CONTRACT VIA BID LETTING</t>
  </si>
  <si>
    <t xml:space="preserve">NHPP, HSIP,    STP-O  </t>
  </si>
  <si>
    <t>014-23-249</t>
  </si>
  <si>
    <t>2200-20-70</t>
  </si>
  <si>
    <t>CITY OF BROOKFIELD, BLUEMOUND RD IH 94 TO EAST COUNTY LINE CONST/RESURFACE LET - CONTRACT VIA BID LETTING</t>
  </si>
  <si>
    <t>NHPP,  CRRSAA</t>
  </si>
  <si>
    <t>014-23-250</t>
  </si>
  <si>
    <t>1370-11-71</t>
  </si>
  <si>
    <t>VILLAGE OF PEWAUKEE STH 16 CAPITOL DRIVE BRIDGE (B-67-0179) CONST/BRIDGE REHAB LET - CONTRACT VIA BID LETTING</t>
  </si>
  <si>
    <t>014-23-254</t>
  </si>
  <si>
    <t>2450-00-73</t>
  </si>
  <si>
    <t>TOWN OF GENESEE, GENESEE RD SAYLESVILLE CREEK TO ROCKWOOD TRAIL CONST/RSRF25 LET - CONTRACT VIA BID LETTING</t>
  </si>
  <si>
    <t>014-23-256</t>
  </si>
  <si>
    <t>2025-07-73</t>
  </si>
  <si>
    <t>CITY &amp; VILLAGE OF PEWAUKEE, CAPITOL DR STH 16 TO .3 MI E OF 5 FIELDS RD CONST/ RESURFACE LET - CONTRACT VIA BID LETTING</t>
  </si>
  <si>
    <t>014-23-266</t>
  </si>
  <si>
    <t>1060-30-01</t>
  </si>
  <si>
    <t>IH 94 EAST WEST MORGAN RD TO DOUSMAN RD PE/FULL PS&amp;E/MISC I/E - IN-HOUSE DELIVERY (PRELIM OR CONST ENGINEERING)</t>
  </si>
  <si>
    <t>014-23-269</t>
  </si>
  <si>
    <t>TOWN OF MERTON, HARTLING RD BARK RIVER BRIDGE B67-0210 PE/FULL PS&amp;E ROW/BRRHB M/E - MUNICIPAL DELIVERY (MUNICIPAL ENGINEERING)</t>
  </si>
  <si>
    <t>014-23-272</t>
  </si>
  <si>
    <t>CITY OF NEW BERLIN MOORLAND ROAD CTH D TO STH 59 RE/PAVEMENT REPLACEMENT R/E - RELOCATION ORDER (FOR ENCUMBERING REAL EST PMTS)</t>
  </si>
  <si>
    <t>014-23-273</t>
  </si>
  <si>
    <t>2722-07-72</t>
  </si>
  <si>
    <t>CITY OF NEW BERLIN MOORLAND ROAD W BELOIT ROAD TO W NATIONAL AVE CONST/REPLACEMENT LET - CONTRACT VIA BID LETTING</t>
  </si>
  <si>
    <t>014-23-275</t>
  </si>
  <si>
    <t>2717-04-70</t>
  </si>
  <si>
    <t>CITY OF WAUKESHA GRANDVIEW BLVD NORTHVIEW ROAD TO IH-94 CONST/RESURFACE LET - CONTRACT VIA BID LETTING</t>
  </si>
  <si>
    <t>014-23-277</t>
  </si>
  <si>
    <t>2779-05-00</t>
  </si>
  <si>
    <t>CITY OF MUSKEGO, RACINE AVENUE CTH L TO CTH HH PE/FULL PS &amp; E ROW/RCND20 M/E - MUNICIPAL DELIVERY (MUNICIPAL ENGINEERING)</t>
  </si>
  <si>
    <t>014-23-278</t>
  </si>
  <si>
    <t>NEW BERLIN - BROOKFIELD CTH HH TO GRANGE AVENUE RE/RECONSTRUCT NO ADD'L LANES R/E - RELOCATION ORDER (FOR ENCUMBERING REAL EST PMTS)</t>
  </si>
  <si>
    <t>014-23-280</t>
  </si>
  <si>
    <t>3782-04-70</t>
  </si>
  <si>
    <t>CTH D INTERSECTION W/ MORAINE HILLS DRIVE CONST/INTERSECTION MODIFICATION LET - CONTRACT VIA BID LETTING</t>
  </si>
  <si>
    <t>014-23-283</t>
  </si>
  <si>
    <t>2753-08-70</t>
  </si>
  <si>
    <t>VILLAGE OF MENOMONEE FALLS CTH VV INTERSECTION WITH CTH YY CONST/HSIP LET - CONTRACT VIA BID LETTING</t>
  </si>
  <si>
    <t>014-23-284</t>
  </si>
  <si>
    <t>2722-09-70</t>
  </si>
  <si>
    <t>CITY OF NEW BERLIN S CALHOUN ROAD INTERSECTION WITH SMALL ROAD CONST/RECONST LET - CONTRACT VIA BID LETTING</t>
  </si>
  <si>
    <t>014-23-290</t>
  </si>
  <si>
    <t>3852-06-00</t>
  </si>
  <si>
    <t>CITY OF OCONOMOWOC, N LAPHAM ST OCONOMOWOC RIVER BRIDGE P67-770 PE/FULL PSE/BRIDGE REPLACEMENT C/E - CONSULTANT DELIVERY (PRELIM OR CONST ENGINEERING)</t>
  </si>
  <si>
    <t>014-23-291</t>
  </si>
  <si>
    <t>3853-03-70</t>
  </si>
  <si>
    <t>VILLAGE OF SUMMIT DELAFIELD ROAD BRIDGE OVER BATTLE CREEK B-67-0670 CONST/BRIDGE REPLACEMENT LET - CONTRACT VIA BID LETTING</t>
  </si>
  <si>
    <t>014-23-292</t>
  </si>
  <si>
    <t>3852-07-00</t>
  </si>
  <si>
    <t>LAKE COUNTRY TRAIL PHASE V ROOSEVELT PARK TO WAUKESHA CO LINE PE/FULL PS&amp;E/MISC C/E - CONSULTANT DELIVERY (PRELIM OR CONST ENGINEERING)</t>
  </si>
  <si>
    <t>014-23-529</t>
  </si>
  <si>
    <t>2717-08-00</t>
  </si>
  <si>
    <t>CITY OF PEWAUKEE MEADOWBROOK-PROSPECT TRL LAKE COUNTRY TRAIL TO PIRATE PASS PE/FULL PS/MISC C/E - CONSULTANT DELIVERY (PRELIM OR CONST ENGINEERING)</t>
  </si>
  <si>
    <t>014-23-530</t>
  </si>
  <si>
    <t>CENTRACS TRAFFIC MANAGEMENT SYSTEM CITY OF WAUKESHA PE/TRAFFIC MANAGEMENT I/E - IN-HOUSE DELIVERY (PRELIM OR CONST ENGINEERING)</t>
  </si>
  <si>
    <t>014-23-532</t>
  </si>
  <si>
    <t>2718-08-71</t>
  </si>
  <si>
    <t>CENTRACS TRAFFIC MANAGEMENT SYSTEM CITY OF WAUKESHA MIS/PROCUREMENT &amp; INTERGRATION MIS - MISCELLANEOUS NEGOTIATED CONTRACT</t>
  </si>
  <si>
    <t>FIBER AND RADIO INTERCONNECT CITY OF WAUKESHA PE/SIGNAL INTERCONNECT I/E - IN-HOUSE DELIVERY (PRELIM OR CONST ENGINEERING)</t>
  </si>
  <si>
    <t>014-23-533</t>
  </si>
  <si>
    <t>2718-08-72</t>
  </si>
  <si>
    <t>FIBER AND RADIO INTERCONNECT CITY OF WAUKESHA MIS/FIBER/RADIO INSTALLATION MIS - MISCELLANEOUS NEGOTIATED CONTRACT</t>
  </si>
  <si>
    <t>TRAFFIC SIGNAL CONTROLLER UPGRADES CITY OF WAUKESHA PE/CONTROLLERS/TIMING I/E - IN-HOUSE DELIVERY (PRELIM OR CONST ENGINEERING)</t>
  </si>
  <si>
    <t>014-23-534</t>
  </si>
  <si>
    <t>2718-08-73</t>
  </si>
  <si>
    <t>TRAFFIC SIGNAL CONTROLLER UPGRADES CITY OF WAUKESHA MIS/TRAFFIC CABINETS/TIMING MIS - MISCELLANEOUS NEGOTIATED CONTRACT</t>
  </si>
  <si>
    <t>3856-03-00</t>
  </si>
  <si>
    <t>BICYCLE &amp; PEDESTRIAN PLANNING STUDY TOWN OF MUKWONAGO WIDE PE/STUDY C/E - CONSULTANT DELIVERY (PRELIM OR CONST ENGINEERING)</t>
  </si>
  <si>
    <t>014-23-570</t>
  </si>
  <si>
    <t>3853-05-00</t>
  </si>
  <si>
    <t>VILLAGE OF SUMMIT; N DOUSMAN MULTI-USE TRAIL GENESEE LAKE RD &amp; GENESEE LAKE PARK PE/FULL PS&amp;E/MISC C/E - CONSULTANT DELIVERY (PRELIM OR CONST ENGINEERING)</t>
  </si>
  <si>
    <t>014-23-571</t>
  </si>
  <si>
    <t>CITY OF WAUKESHA, PEWAUKEE RD INTERSECTION WITH NORTHVIEW RD PE/FULL PS&amp;E ROW/RECONSTRUCT C/E - CONSULTANT DELIVERY (PRELIM OR CONST ENGINEERING)</t>
  </si>
  <si>
    <t>014-23-594</t>
  </si>
  <si>
    <t>VILLAGE OF MENOMONEE FALLS, CAMPBELL DR BUTLER DITCH BRIDGE P67-0775 PE/FULL PS&amp;E ROW/BRRPL C/E - CONSULTANT DELIVERY (PRELIM OR CONST ENGINEERING)</t>
  </si>
  <si>
    <t>014-23-595</t>
  </si>
  <si>
    <t>2713-05-00</t>
  </si>
  <si>
    <t>TOWN OF MERTON, STONE BANK RD UNION PACIFIC RR BRIDGE B67-0197 PE/FULL PS&amp;E ROW/BRRPL C/E - CONSULTANT DELIVERY (PRELIM OR CONST ENGINEERING)</t>
  </si>
  <si>
    <t>014-23-596</t>
  </si>
  <si>
    <t>Kenosha</t>
  </si>
  <si>
    <t>3240-00-06</t>
  </si>
  <si>
    <t>CITY OF KENOSHA, ALFORD PARK DR 7TH AVE TO 17TH PLACE PE/FULL PS&amp;E/RESFURFACE I/E - IN-HOUSE DELIVERY (PRELIM OR CONST ENGINEERING)</t>
  </si>
  <si>
    <t>185-23-324</t>
  </si>
  <si>
    <t>3240-00-07</t>
  </si>
  <si>
    <t>C KENOSHA, SHERIDAN RD 49TH ST TO 7TH AVE PE/FULL PS&amp;E/PAVEMENT REPLACEMENT I/E - IN-HOUSE DELIVERY (PRELIM OR CONST ENGINEERING)</t>
  </si>
  <si>
    <t>185-23-325</t>
  </si>
  <si>
    <t>3240-16-70</t>
  </si>
  <si>
    <t>PLEASANT PRAIRIE - RACINE ILLINOIS STATE LINE TO 91ST ST CONST/RESURFACE LET - CONTRACT VIA BID LETTING</t>
  </si>
  <si>
    <t>185-23-326</t>
  </si>
  <si>
    <t>3380-06-70</t>
  </si>
  <si>
    <t>ANTIOCH RD, ANTIOCH - BURLINGTON IL STATE LINE TO STH 50 CONST/RESURFACE LET - CONTRACT VIA BID LETTING</t>
  </si>
  <si>
    <t>NHPP,  STP-O,  HWY INFRA,  CRRSAA</t>
  </si>
  <si>
    <t>379-23-328</t>
  </si>
  <si>
    <t>3765-05-00</t>
  </si>
  <si>
    <t>VILLAGE OF SOMERS, 7TH ST PIKE RIVER BRIDGE P30-021 PE/FULL PS/BRRHB C/E - CONSULTANT DELIVERY (PRELIM OR CONST ENGINEERING)</t>
  </si>
  <si>
    <t>185-23-333</t>
  </si>
  <si>
    <t>3745-05-00</t>
  </si>
  <si>
    <t>VILLAGE OF BRISTOL, 128TH ST DUTCH GAP CANAL BRIDGE P30-910 PE/FULL PSE/BRIDGE REPLACEMENT C/E - CONSULTANT DELIVERY (PRELIM OR CONST ENGINEERING)</t>
  </si>
  <si>
    <t>185-23-335</t>
  </si>
  <si>
    <t>CTH C TRAIL PHASE 2 128TH AVE TO 136TH AVE PE/FULL PSE/MISC C/E - CONSULTANT DELIVERY (PRELIM OR CONST ENGINEERING)</t>
  </si>
  <si>
    <t>185-23-343</t>
  </si>
  <si>
    <t>3831-07-72</t>
  </si>
  <si>
    <t>CITY OF KENOSHA WASHINGTON ROAD INTERSECTION WITH 39TH AVE CONST/HSIP LET - CONTRACT VIA BID LETTING</t>
  </si>
  <si>
    <t>185-23-359</t>
  </si>
  <si>
    <t>3830-05-00</t>
  </si>
  <si>
    <t>95TH STREET SHARED USE PATH TERWALL TERRACE TO OLD GREEN BAY RD PE/FULL PSE/MISC C/E - CONSULTANT DELIVERY (PRELIM OR CONST ENGINEERING)</t>
  </si>
  <si>
    <t>185-23-361</t>
  </si>
  <si>
    <t>3240-00-04</t>
  </si>
  <si>
    <t>CITY OF KENOSHA, SHERIDAN ROAD 75TH ST TO 61ST ST PE/FULL PS&amp;E ROW/PVRPLA C/E - CONSULTANT DELIVERY (PRELIM OR CONST ENGINEERING)</t>
  </si>
  <si>
    <t>185-23-444</t>
  </si>
  <si>
    <t>3830-08-00</t>
  </si>
  <si>
    <t>VILLAGE OF BRISTOL, 208,210 AVE, 124 ST CTH V TO 124TH ST PE/FULL PS, PVRPLA C/E - CONSULTANT DELIVERY (PRELIM OR CONST ENGINEERING)</t>
  </si>
  <si>
    <t>379-23-498</t>
  </si>
  <si>
    <t>VILLAGE OF PLEASANT PRAIRIE, CTH C DES PLAINES RIVER BRIDGE B30-0573 PE/FULL PS&amp;E ROW/BRRPL C/E - CONSULTANT DELIVERY (PRELIM OR CONST ENGINEERING)</t>
  </si>
  <si>
    <t>185-23-598</t>
  </si>
  <si>
    <t>3830-01-00</t>
  </si>
  <si>
    <t>VILLAGE OF PLEASANT PRAIRIE, 93RD ST 63RD AVE TO COOPER RD PE/FULL PS&amp;E ROW/RECONSTRUCT C/E - CONSULTANT DELIVERY (PRELIM OR CONST ENGINEERING)</t>
  </si>
  <si>
    <t>185-23-600</t>
  </si>
  <si>
    <t>3826-00-10</t>
  </si>
  <si>
    <t>MIDWEST INTERSTATE TRAIL STUDY SOUTHWEST KENOSHA CO ALONG CTH W PE/STUDY C/E - CONSULTANT DELIVERY (PRELIM OR CONST ENGINEERING)</t>
  </si>
  <si>
    <t>379-23-609</t>
  </si>
  <si>
    <t>Racine</t>
  </si>
  <si>
    <t>4751-38-23</t>
  </si>
  <si>
    <t>PAVEMENT MARKING 2023, RACINE COUNTY LOCATIONS ON STN PER ANNUAL PLAN TRAFFIC / PAVEMENT MARKING TMA MIS - MISCELLANEOUS NEGOTIATED CONTRACT</t>
  </si>
  <si>
    <t>160-23-008</t>
  </si>
  <si>
    <t>2340-07-71</t>
  </si>
  <si>
    <t>WATERFORD - RACINE STH 75 INT AND USH 45 TO CTH C CONST/RESURFACE LET - CONTRACT VIA BID LETTING</t>
  </si>
  <si>
    <t>160-23-363</t>
  </si>
  <si>
    <t>2340-03-73</t>
  </si>
  <si>
    <t>WASHINGTON AVENUE 90TH STREET TO OAKES ROAD CONST/BRIDGE REHAB LET - CONTRACT VIA BID LETTING</t>
  </si>
  <si>
    <t>160-23-364</t>
  </si>
  <si>
    <t>2250-15-70</t>
  </si>
  <si>
    <t>WASHINGTON AVE - VILLAGE OF MT PLEASANT OAKES RD TO STH 31 CONST/RESURFACE LET - CONTRACT VIA BID LETTING</t>
  </si>
  <si>
    <t>160-23-365</t>
  </si>
  <si>
    <t>2816-03-70</t>
  </si>
  <si>
    <t>VILLAGE OF RAYMOND CTH U INTERSECTION WITH 7 MILE ROAD CONST/HSIP LET - CONTRACT VIA BID LETTING</t>
  </si>
  <si>
    <t>160-23-381</t>
  </si>
  <si>
    <t>TOWN OF BURLINGTON, MT TOM RD HOOSIER CREEK BRIDGE P51-0911 PE/FULL PS/BRRPL C/E - CONSULTANT DELIVERY (PRELIM OR CONST ENGINEERING)</t>
  </si>
  <si>
    <t>160-23-384</t>
  </si>
  <si>
    <t>TOWN OF BURLINGTON, SPRING PRAIRIE RD HONEY CREEK BRIDGE P51-0052 PE/FULL PSE/BRIDGE REPLACEMENT C/E - CONSULTANT DELIVERY (PRELIM OR CONST ENGINEERING)</t>
  </si>
  <si>
    <t>160-23-385</t>
  </si>
  <si>
    <t>2703-00-06</t>
  </si>
  <si>
    <t>CITY RACINE, OHIO ST WASHINGTON AVE TO GRACELAND BLVD PE/FULL PSE W ROW/RECST C/E - CONSULTANT DELIVERY (PRELIM OR CONST ENGINEERING)</t>
  </si>
  <si>
    <t>160-23-387</t>
  </si>
  <si>
    <t>CITY OF RACINE, 6TH ST ROOT RIVER BRIDGE B51-064 PE/FULL PSE/BRIDGE REHAB C/E - CONSULTANT DELIVERY (PRELIM OR CONST ENGINEERING)</t>
  </si>
  <si>
    <t>160-23-388</t>
  </si>
  <si>
    <t>CITY OF RACINE, 6TH ST HOWE ST BRIDGE B51-067 PE/FULL PSE/BRIDGE REHAB C/E - CONSULTANT DELIVERY (PRELIM OR CONST ENGINEERING)</t>
  </si>
  <si>
    <t>160-23-389</t>
  </si>
  <si>
    <t>2698-03-53</t>
  </si>
  <si>
    <t>EAST TROY - RACINE THOMAS DRIVE TO HONEY CREEK ROAD RR/XING SIGNALS/RR MUSEUM 310167S R/R - RAILROAD CONTRACT</t>
  </si>
  <si>
    <t>000-23-410</t>
  </si>
  <si>
    <t>2698-03-51</t>
  </si>
  <si>
    <t>EAST TROY - RACINE THOMAS DRIVE TO HONEY CREEK ROAD RR/XING SIGNALS/WI CNTRL 689874J R/R - RAILROAD CONTRACT</t>
  </si>
  <si>
    <t>1320-10-00</t>
  </si>
  <si>
    <t>VILLAGE OF MT PLEASANT, DURAND AVE 104TH ST TO STH 31 PE/FULL PS&amp;E ROW/PVRPLA C/E - CONSULTANT DELIVERY (PRELIM OR CONST ENGINEERING)</t>
  </si>
  <si>
    <t>160-23-445</t>
  </si>
  <si>
    <t>3833-05-00</t>
  </si>
  <si>
    <t>T BURLINGTON, KETTERHAGEN RD CTH W TO STH 36/83 PE/FULL PS/RCND10 C/E - CONSULTANT DELIVERY (PRELIM OR CONST ENGINEERING)</t>
  </si>
  <si>
    <t>160-23-446</t>
  </si>
  <si>
    <t>3834-00-03</t>
  </si>
  <si>
    <t>TOWN OF BURLINGTON, BOHNER DR FISHMAN RD TO FISH HATCHERY RD PE/FULL PS/RCND10 C/E - CONSULTANT DELIVERY (PRELIM OR CONST ENGINEERING)</t>
  </si>
  <si>
    <t>160-23-501</t>
  </si>
  <si>
    <t>CITY OF RACINE, LATHROP AVE REPUBLIC AVE TO 13TH ST PE/FULL PS&amp;E ROW/RECST C/E - CONSULTANT DELIVERY (PRELIM OR CONST ENGINEERING)</t>
  </si>
  <si>
    <t>160-23-502</t>
  </si>
  <si>
    <t>CITY OF RACINE, S MEMORIAL DR DURAND AVE TO 17TH ST PE/FULL PS&amp;E/RSRF30 C/E - CONSULTANT DELIVERY (PRELIM OR CONST ENGINEERING)</t>
  </si>
  <si>
    <t>160-23-503</t>
  </si>
  <si>
    <t>CITY OF RACINE, MT PLEASANT ST RAPIDS DR TO ROMAYNE AVE PE/FULL PS &amp; E ROW/RECST C/E - CONSULTANT DELIVERY (PRELIM OR CONST ENGINEERING)</t>
  </si>
  <si>
    <t>160-23-504</t>
  </si>
  <si>
    <t>1320-13-02</t>
  </si>
  <si>
    <t>BURLINGTON - RACINE CTH N TO CTH C PE/FULL PS&amp;E ROW/PVRPLA C/E - CONSULTANT DELIVERY (PRELIM OR CONST ENGINEERING)</t>
  </si>
  <si>
    <t>160-23-538</t>
  </si>
  <si>
    <t>2699-03-00</t>
  </si>
  <si>
    <t>TOWN OF NORWAY, OVERSON RD GOOSE LAKE BRANCH CANAL, P51-903 PE/FULL PS&amp;E ROW/BRRPL C/E - CONSULTANT DELIVERY (PRELIM OR CONST ENGINEERING)</t>
  </si>
  <si>
    <t>000-23-601</t>
  </si>
  <si>
    <t>2290-03-73</t>
  </si>
  <si>
    <t>RACINE - MILWAUKEE BRIDGE OVER ROOT RIVER B-51-0012 CONST/BRIDGE REPLACEMENT LET - CONTRACT VIA BID LETTING</t>
  </si>
  <si>
    <t>160-23-610</t>
  </si>
  <si>
    <t>Walworth</t>
  </si>
  <si>
    <t>4764-38-23</t>
  </si>
  <si>
    <t>PAVEMENT MARKING 2023, WALWORTH COUNTY LOCATIONS ON STN PER ANNUAL PLAN TRAFFIC / PAVEMENT MARKING TMA MIS - MISCELLANEOUS NEGOTIATED CONTRACT</t>
  </si>
  <si>
    <t>000-23-008</t>
  </si>
  <si>
    <t>3120-10-70</t>
  </si>
  <si>
    <t>ELKHORN - WHITEWATER STH 20 TO USH 12/STH 67 SPLIT CONST / RESURFACE LET - CONTRACT VIA BID LETTING</t>
  </si>
  <si>
    <t>000-23-404</t>
  </si>
  <si>
    <t>4910-02-70</t>
  </si>
  <si>
    <t>ELKHORN-BURLINGTON BAKER CREEK 0.8 MI NE OF USH 12 CONST/CULVERT REPLACE C-64-0038 LET - CONTRACT VIA BID LETTING</t>
  </si>
  <si>
    <t>STP-O,  PROTECT</t>
  </si>
  <si>
    <t>000-23-408</t>
  </si>
  <si>
    <t>3120-12-70</t>
  </si>
  <si>
    <t>ELKHORN - WHITEWATER INTERSECTION WITH CTH ES CONST/INTERSECTION MODIFICATION LET - CONTRACT VIA BID LETTING</t>
  </si>
  <si>
    <t>NHPP,  HSIP</t>
  </si>
  <si>
    <t>000-23-421</t>
  </si>
  <si>
    <t>3120-13-70</t>
  </si>
  <si>
    <t>CITY OF ELKHORN, USH 12 INTERSECTION WITH STH 67 CONST/HSIP INTERSECT MODIFICATION LET - CONTRACT VIA BID LETTING</t>
  </si>
  <si>
    <t>000-23-422</t>
  </si>
  <si>
    <t>3846-00-03</t>
  </si>
  <si>
    <t>TOWN OF LINN - BISSELL ROAD OVER NIPPERSINK CREEK P64-902 PE/FULL PS/BRRPL C/E - CONSULTANT DELIVERY (PRELIM OR CONST ENGINEERING)</t>
  </si>
  <si>
    <t>STP-B</t>
  </si>
  <si>
    <t>000-23-430</t>
  </si>
  <si>
    <t>CITY OF LAKE GENEVA, W MAIN ST FOREST ST TO WELLS ST PE/FULL PS &amp; E ROW/PVRPLA C/E - CONSULTANT DELIVERY (PRELIM OR CONST ENGINEERING)</t>
  </si>
  <si>
    <t>000-23-448</t>
  </si>
  <si>
    <t>3842-00-00</t>
  </si>
  <si>
    <t>VILLAGE OF WALWORTH, WISCONSIN STREET N MAIN ST TO VILLAGE LIMITS PE/FULL PS&amp;E ROW/PVRPLA C/E - CONSULTANT DELIVERY (PRELIM OR CONST ENGINEERING)</t>
  </si>
  <si>
    <t>000-23-454</t>
  </si>
  <si>
    <t>3837-00-01</t>
  </si>
  <si>
    <t>TOWN OF DARIEN, LAWSON SCHOOL ROAD CREEK ROAD TO STH 11 PE/FULL PS &amp; E ROW/RECONSTRUCT C/E - CONSULTANT DELIVERY (PRELIM OR CONST ENGINEERING)</t>
  </si>
  <si>
    <t>3847-07-00</t>
  </si>
  <si>
    <t>EAST TROY MULTI-USE TRAIL EXTENSION MILL POND PARK TO EXECUTIVE DRIVE PE/FULL PS/MISC C/E - CONSULTANT DELIVERY (PRELIM OR CONST ENGINEERING)</t>
  </si>
  <si>
    <t>000-23-572</t>
  </si>
  <si>
    <t>3838-06-00</t>
  </si>
  <si>
    <t>TOWN OF SHARON, PETERS RD WIS SOUTHERN RR BRIDGE, P64-38 PE/FULL PS&amp;E ROW/BRRPL C/E - CONSULTANT DELIVERY (PRELIM OR CONST ENGINEERING)</t>
  </si>
  <si>
    <t>000-23-603</t>
  </si>
  <si>
    <t>TOWN OF SHARON, PETERS RD LITTLE TURTLE CREEK BRIDGE B64-12 PE/FULL PS&amp;E ROW/BRRPL C/E - CONSULTANT DELIVERY (PRELIM OR CONST ENGINEERING)</t>
  </si>
  <si>
    <t>000-23-604</t>
  </si>
  <si>
    <t>Agency</t>
  </si>
  <si>
    <t>014-23-001</t>
  </si>
  <si>
    <t>SEWRPC</t>
  </si>
  <si>
    <t>N/A</t>
  </si>
  <si>
    <t>Type of Work</t>
  </si>
  <si>
    <t>Other</t>
  </si>
  <si>
    <t>Const</t>
  </si>
  <si>
    <t>Length (mi)</t>
  </si>
  <si>
    <t>ROW, Const</t>
  </si>
  <si>
    <t>WisDOT</t>
  </si>
  <si>
    <t>Const, Other</t>
  </si>
  <si>
    <t>PE</t>
  </si>
  <si>
    <t>CRP (statewide)</t>
  </si>
  <si>
    <t>NA</t>
  </si>
  <si>
    <t>Milwaukee County</t>
  </si>
  <si>
    <t>Glendale (City)</t>
  </si>
  <si>
    <t>Greendale (Village)</t>
  </si>
  <si>
    <t>Milwaukee (City)</t>
  </si>
  <si>
    <t>2395-07-01</t>
  </si>
  <si>
    <t>Greenfield (City)</t>
  </si>
  <si>
    <t>Const. Other</t>
  </si>
  <si>
    <t>PE, Other</t>
  </si>
  <si>
    <t>Oak Creek (City)</t>
  </si>
  <si>
    <t>Wauwatosa (City)</t>
  </si>
  <si>
    <t>Sharon (Town)</t>
  </si>
  <si>
    <t>East Troy (Village)</t>
  </si>
  <si>
    <t>Darien (Town)</t>
  </si>
  <si>
    <t>3838-05-01</t>
  </si>
  <si>
    <t>Walworth (Village)</t>
  </si>
  <si>
    <t>3170-09-01</t>
  </si>
  <si>
    <t>Linn (Town)</t>
  </si>
  <si>
    <t>West Allis (City)</t>
  </si>
  <si>
    <t>West Milwaukee (Village)</t>
  </si>
  <si>
    <t>Bayside (Village)</t>
  </si>
  <si>
    <t>Whitefish Bay (Village)</t>
  </si>
  <si>
    <t>Wisconsin Bike Fed</t>
  </si>
  <si>
    <t>ROW, Const, Other</t>
  </si>
  <si>
    <t>Ozaukee County</t>
  </si>
  <si>
    <t>Mt. Trails Foundation, Inc.</t>
  </si>
  <si>
    <t>Norway (Town)</t>
  </si>
  <si>
    <t>Port Washington (City)</t>
  </si>
  <si>
    <t>Mequon (City)</t>
  </si>
  <si>
    <t>Belgium (Town)</t>
  </si>
  <si>
    <t>Cedarburg (Town)</t>
  </si>
  <si>
    <t>Saukville (Town)</t>
  </si>
  <si>
    <t>Racine (City)</t>
  </si>
  <si>
    <t>Thiensville (Village)</t>
  </si>
  <si>
    <t>Burlington (Town)</t>
  </si>
  <si>
    <t>2703-07-02</t>
  </si>
  <si>
    <t>2703-08-01</t>
  </si>
  <si>
    <t>2703-09-02</t>
  </si>
  <si>
    <t>Washington County</t>
  </si>
  <si>
    <t>Jackson (Village)</t>
  </si>
  <si>
    <t>Wayne (Town)</t>
  </si>
  <si>
    <t>West Bend (City)</t>
  </si>
  <si>
    <t>Hartford (City)</t>
  </si>
  <si>
    <t>Kewaskum (Village)</t>
  </si>
  <si>
    <t>Barton (Town)</t>
  </si>
  <si>
    <t>Farmington (Town)</t>
  </si>
  <si>
    <t>Kewaskum (Town)</t>
  </si>
  <si>
    <t>2703-05-02</t>
  </si>
  <si>
    <t>2703-05-01</t>
  </si>
  <si>
    <t>2707-05-01</t>
  </si>
  <si>
    <t>Racine County</t>
  </si>
  <si>
    <t>Waukesha County</t>
  </si>
  <si>
    <t>ROW</t>
  </si>
  <si>
    <t>2722-04-01</t>
  </si>
  <si>
    <t>2756-05-01</t>
  </si>
  <si>
    <t>3834-05-01</t>
  </si>
  <si>
    <t>3834-05-02</t>
  </si>
  <si>
    <t>Kenosha County</t>
  </si>
  <si>
    <t>Pleasant Prairie (Village)</t>
  </si>
  <si>
    <t>2722-08-02</t>
  </si>
  <si>
    <t>Bristol (Village)</t>
  </si>
  <si>
    <t>Kenosha (City)</t>
  </si>
  <si>
    <t>3736-01-02</t>
  </si>
  <si>
    <t>3736-05-01</t>
  </si>
  <si>
    <t>New Berlin (City)</t>
  </si>
  <si>
    <t>Oconomowoc (City)</t>
  </si>
  <si>
    <t>Summit (Village)</t>
  </si>
  <si>
    <t>Pewaukee (City)</t>
  </si>
  <si>
    <t>Merton (Town)</t>
  </si>
  <si>
    <t>Waukesha (City)</t>
  </si>
  <si>
    <t>2718-08-01</t>
  </si>
  <si>
    <t>Menomonee Falls (Village)</t>
  </si>
  <si>
    <t>Mukwonago (Town)</t>
  </si>
  <si>
    <t>2718-08-02</t>
  </si>
  <si>
    <t>2718-08-03</t>
  </si>
  <si>
    <t>2780-03-03</t>
  </si>
  <si>
    <t>2720-09-01</t>
  </si>
  <si>
    <t>4824-03-02</t>
  </si>
  <si>
    <t>4826-01-01</t>
  </si>
  <si>
    <t>2010-03-03</t>
  </si>
  <si>
    <t>2697-04-03</t>
  </si>
  <si>
    <t>2120-02-05</t>
  </si>
  <si>
    <t>2695-03-02</t>
  </si>
  <si>
    <t>2225-05-01</t>
  </si>
  <si>
    <t>4822-05-02</t>
  </si>
  <si>
    <t>2219-05-01</t>
  </si>
  <si>
    <t>2080-05-01</t>
  </si>
  <si>
    <t>2070-03-07</t>
  </si>
  <si>
    <t>2010-05-03</t>
  </si>
  <si>
    <t>2070-08-01</t>
  </si>
  <si>
    <t>2010-05-02</t>
  </si>
  <si>
    <t>2010-05-01</t>
  </si>
  <si>
    <t>2160-05-02</t>
  </si>
  <si>
    <t>2070-08-02</t>
  </si>
  <si>
    <t>2265-02-05</t>
  </si>
  <si>
    <t>2135-05-02</t>
  </si>
  <si>
    <t>2415-02-01</t>
  </si>
  <si>
    <t>2987-07-01</t>
  </si>
  <si>
    <t>2135-05-01</t>
  </si>
  <si>
    <t>Federal Funds Programmed</t>
  </si>
  <si>
    <t>Federal Funds Obligated</t>
  </si>
  <si>
    <t>Federal Funds Remaining</t>
  </si>
  <si>
    <t>Estimated Total Project Cost</t>
  </si>
  <si>
    <t>000-23-506</t>
  </si>
  <si>
    <t>Region</t>
  </si>
  <si>
    <t>014-23-166</t>
  </si>
  <si>
    <t>2984-01-09</t>
  </si>
  <si>
    <t>Federal Highway Administration Funding Obligated for Projects in the Southeastern Wisconsin Region: 2023</t>
  </si>
  <si>
    <t xml:space="preserve"> TIP Number</t>
  </si>
  <si>
    <t>Source: Federal Highway Administration and SEWRPC</t>
  </si>
  <si>
    <t>CTH/RWH/JMD</t>
  </si>
  <si>
    <r>
      <t xml:space="preserve">Note: Numbers shown as </t>
    </r>
    <r>
      <rPr>
        <sz val="10"/>
        <color rgb="FF0070C0"/>
        <rFont val="Segoe UI"/>
        <family val="2"/>
      </rPr>
      <t>$#,###,###</t>
    </r>
    <r>
      <rPr>
        <sz val="10"/>
        <color theme="1"/>
        <rFont val="Segoe UI"/>
        <family val="2"/>
      </rPr>
      <t xml:space="preserve"> under the programmed amount column were programmed in 2024. </t>
    </r>
  </si>
  <si>
    <t>#273754</t>
  </si>
  <si>
    <t>Updated 6/27/2024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</si>
</sst>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i/>
      <sz val="10"/>
      <color rgb="FF2E74B5"/>
      <name val="Segoe UI"/>
      <family val="2"/>
    </font>
    <font>
      <sz val="10"/>
      <color rgb="FF333333"/>
      <name val="Segoe UI"/>
      <family val="2"/>
    </font>
    <font>
      <sz val="11"/>
      <color theme="1"/>
      <name val="Aptos Narrow"/>
      <family val="2"/>
      <scheme val="minor"/>
    </font>
    <font>
      <i/>
      <sz val="10"/>
      <color rgb="FF0070C0"/>
      <name val="Segoe UI"/>
      <family val="2"/>
    </font>
    <font>
      <sz val="10"/>
      <name val="Segoe UI"/>
      <family val="2"/>
    </font>
    <font>
      <b/>
      <sz val="10"/>
      <color theme="0"/>
      <name val="Segoe UI"/>
      <family val="2"/>
    </font>
    <font>
      <b/>
      <sz val="14"/>
      <color theme="1"/>
      <name val="Segoe UI"/>
      <family val="2"/>
    </font>
    <font>
      <sz val="10"/>
      <color theme="0"/>
      <name val="Segoe UI"/>
      <family val="2"/>
    </font>
    <font>
      <b/>
      <sz val="14"/>
      <color rgb="FF0070C0"/>
      <name val="Segoe UI"/>
      <family val="2"/>
    </font>
    <font>
      <sz val="10"/>
      <color rgb="FF0070C0"/>
      <name val="Segoe UI"/>
      <family val="2"/>
    </font>
    <font>
      <i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top"/>
    </xf>
    <xf numFmtId="164" fontId="2" fillId="0" borderId="0" xfId="1" applyNumberFormat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164" fontId="1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1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 wrapText="1"/>
    </xf>
    <xf numFmtId="49" fontId="7" fillId="0" borderId="0" xfId="0" quotePrefix="1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164" fontId="9" fillId="0" borderId="0" xfId="1" applyNumberFormat="1" applyFont="1" applyFill="1" applyBorder="1" applyAlignment="1">
      <alignment vertical="top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64" fontId="8" fillId="0" borderId="0" xfId="1" applyNumberFormat="1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</cellXfs>
  <cellStyles count="2">
    <cellStyle name="Currency" xfId="1" builtinId="4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right style="medium">
          <color rgb="FF7F7F7F"/>
        </right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67CD9-E253-4800-A6DE-9394B9746EB4}" name="Table1" displayName="Table1" ref="A3:M210" totalsRowShown="0" headerRowDxfId="15" dataDxfId="14" tableBorderDxfId="13" headerRowCellStyle="Currency">
  <autoFilter ref="A3:M210" xr:uid="{4D967CD9-E253-4800-A6DE-9394B9746EB4}"/>
  <sortState xmlns:xlrd2="http://schemas.microsoft.com/office/spreadsheetml/2017/richdata2" ref="A4:M210">
    <sortCondition ref="B3:B210"/>
  </sortState>
  <tableColumns count="13">
    <tableColumn id="1" xr3:uid="{39320B16-FE9C-4F39-AC9B-F0DE76DEB56B}" name="County " dataDxfId="12"/>
    <tableColumn id="2" xr3:uid="{57EA80DC-748D-4C0F-B113-01114434BDDF}" name="Agency" dataDxfId="11"/>
    <tableColumn id="3" xr3:uid="{D779C2C6-5AFB-4F0A-809F-647D390F0CD1}" name=" TIP Number" dataDxfId="10"/>
    <tableColumn id="4" xr3:uid="{35613BC9-F869-4F86-82DC-431513F9608F}" name="State Project Number" dataDxfId="9"/>
    <tableColumn id="5" xr3:uid="{1A08CAE7-AC32-4B75-9D03-AE61CC941570}" name="Project Title" dataDxfId="8"/>
    <tableColumn id="6" xr3:uid="{93402FEA-82D7-4612-B010-54E9CB81F8A6}" name="Length (mi)" dataDxfId="7"/>
    <tableColumn id="7" xr3:uid="{C56080D7-B48E-4E4B-8F86-4351FA6533F6}" name="Type of Work" dataDxfId="6"/>
    <tableColumn id="8" xr3:uid="{8A52B5F8-8B84-4449-AEB2-7BE89E39FEE7}" name="Authorization Date" dataDxfId="5"/>
    <tableColumn id="9" xr3:uid="{1390C72D-737A-4496-B9E7-D28B03D25AD1}" name="Federal Funds Programmed" dataDxfId="4" dataCellStyle="Currency"/>
    <tableColumn id="10" xr3:uid="{D98D875C-B7DD-45D3-8EFA-B2CC827AC48A}" name="Federal Funds Obligated" dataDxfId="3" dataCellStyle="Currency"/>
    <tableColumn id="11" xr3:uid="{DD9A1D1D-13A9-4D44-B953-7A9388B6F7A6}" name="Federal Funds Remaining" dataDxfId="2" dataCellStyle="Currency">
      <calculatedColumnFormula>I4-J4</calculatedColumnFormula>
    </tableColumn>
    <tableColumn id="12" xr3:uid="{EEDB7152-C0E7-4A77-A766-586C1C537C0E}" name="Estimated Total Project Cost" dataDxfId="1"/>
    <tableColumn id="13" xr3:uid="{C65662E7-8BAE-44B6-8926-0B05F9766AEE}" name="Funding Sour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90BE-1CA5-4849-8762-D05687531BBA}">
  <dimension ref="A1:M218"/>
  <sheetViews>
    <sheetView tabSelected="1" workbookViewId="0">
      <pane ySplit="3" topLeftCell="A199" activePane="bottomLeft" state="frozen"/>
      <selection pane="bottomLeft" activeCell="A216" sqref="A216"/>
    </sheetView>
  </sheetViews>
  <sheetFormatPr defaultRowHeight="14.25" x14ac:dyDescent="0.25"/>
  <cols>
    <col min="1" max="1" width="13.140625" style="1" customWidth="1"/>
    <col min="2" max="2" width="13" style="9" customWidth="1"/>
    <col min="3" max="3" width="20.28515625" style="1" customWidth="1"/>
    <col min="4" max="4" width="22.85546875" style="10" customWidth="1"/>
    <col min="5" max="5" width="69.7109375" style="1" customWidth="1"/>
    <col min="6" max="6" width="14.85546875" style="11" customWidth="1"/>
    <col min="7" max="7" width="17.140625" style="1" customWidth="1"/>
    <col min="8" max="8" width="20" style="1" customWidth="1"/>
    <col min="9" max="9" width="28.5703125" style="12" customWidth="1"/>
    <col min="10" max="10" width="25.85546875" style="12" customWidth="1"/>
    <col min="11" max="11" width="26.5703125" style="12" customWidth="1"/>
    <col min="12" max="12" width="29.28515625" style="12" customWidth="1"/>
    <col min="13" max="13" width="19.28515625" style="1" customWidth="1"/>
    <col min="14" max="16384" width="9.140625" style="1"/>
  </cols>
  <sheetData>
    <row r="1" spans="1:13" s="33" customFormat="1" ht="20.25" x14ac:dyDescent="0.25">
      <c r="A1" s="43" t="s">
        <v>713</v>
      </c>
      <c r="B1" s="34"/>
      <c r="D1" s="35"/>
      <c r="F1" s="36"/>
      <c r="I1" s="37"/>
      <c r="J1" s="37"/>
      <c r="K1" s="37"/>
      <c r="L1" s="37"/>
    </row>
    <row r="3" spans="1:13" s="42" customFormat="1" x14ac:dyDescent="0.25">
      <c r="A3" s="38" t="s">
        <v>0</v>
      </c>
      <c r="B3" s="38" t="s">
        <v>593</v>
      </c>
      <c r="C3" s="38" t="s">
        <v>714</v>
      </c>
      <c r="D3" s="39" t="s">
        <v>1</v>
      </c>
      <c r="E3" s="38" t="s">
        <v>2</v>
      </c>
      <c r="F3" s="38" t="s">
        <v>600</v>
      </c>
      <c r="G3" s="38" t="s">
        <v>597</v>
      </c>
      <c r="H3" s="38" t="s">
        <v>3</v>
      </c>
      <c r="I3" s="40" t="s">
        <v>705</v>
      </c>
      <c r="J3" s="40" t="s">
        <v>706</v>
      </c>
      <c r="K3" s="40" t="s">
        <v>707</v>
      </c>
      <c r="L3" s="41" t="s">
        <v>708</v>
      </c>
      <c r="M3" s="38" t="s">
        <v>4</v>
      </c>
    </row>
    <row r="4" spans="1:13" ht="42.75" x14ac:dyDescent="0.25">
      <c r="A4" s="11" t="s">
        <v>320</v>
      </c>
      <c r="B4" s="13" t="s">
        <v>650</v>
      </c>
      <c r="C4" s="19" t="s">
        <v>364</v>
      </c>
      <c r="D4" s="20" t="s">
        <v>362</v>
      </c>
      <c r="E4" s="21" t="s">
        <v>363</v>
      </c>
      <c r="F4" s="8" t="s">
        <v>596</v>
      </c>
      <c r="G4" s="21" t="s">
        <v>604</v>
      </c>
      <c r="H4" s="22">
        <v>45229</v>
      </c>
      <c r="I4" s="2">
        <v>250000</v>
      </c>
      <c r="J4" s="18">
        <v>250000</v>
      </c>
      <c r="K4" s="2">
        <f t="shared" ref="K4:K67" si="0">I4-J4</f>
        <v>0</v>
      </c>
      <c r="L4" s="4">
        <v>250000</v>
      </c>
      <c r="M4" s="8" t="s">
        <v>106</v>
      </c>
    </row>
    <row r="5" spans="1:13" ht="42.75" x14ac:dyDescent="0.25">
      <c r="A5" s="11" t="s">
        <v>5</v>
      </c>
      <c r="B5" s="13" t="s">
        <v>626</v>
      </c>
      <c r="C5" s="19" t="s">
        <v>204</v>
      </c>
      <c r="D5" s="20" t="s">
        <v>202</v>
      </c>
      <c r="E5" s="21" t="s">
        <v>203</v>
      </c>
      <c r="F5" s="8" t="s">
        <v>596</v>
      </c>
      <c r="G5" s="21" t="s">
        <v>604</v>
      </c>
      <c r="H5" s="22">
        <v>45079</v>
      </c>
      <c r="I5" s="2">
        <v>8000</v>
      </c>
      <c r="J5" s="18">
        <v>8000</v>
      </c>
      <c r="K5" s="2">
        <f t="shared" si="0"/>
        <v>0</v>
      </c>
      <c r="L5" s="2">
        <v>10000</v>
      </c>
      <c r="M5" s="8" t="s">
        <v>132</v>
      </c>
    </row>
    <row r="6" spans="1:13" ht="28.5" x14ac:dyDescent="0.25">
      <c r="A6" s="11" t="s">
        <v>283</v>
      </c>
      <c r="B6" s="13" t="s">
        <v>635</v>
      </c>
      <c r="C6" s="19" t="s">
        <v>312</v>
      </c>
      <c r="D6" s="20" t="s">
        <v>310</v>
      </c>
      <c r="E6" s="21" t="s">
        <v>311</v>
      </c>
      <c r="F6" s="8" t="s">
        <v>596</v>
      </c>
      <c r="G6" s="21" t="s">
        <v>604</v>
      </c>
      <c r="H6" s="22">
        <v>45224</v>
      </c>
      <c r="I6" s="2">
        <v>155000</v>
      </c>
      <c r="J6" s="18">
        <v>155000</v>
      </c>
      <c r="K6" s="2">
        <f t="shared" si="0"/>
        <v>0</v>
      </c>
      <c r="L6" s="4">
        <v>155000</v>
      </c>
      <c r="M6" s="8" t="s">
        <v>106</v>
      </c>
    </row>
    <row r="7" spans="1:13" ht="28.5" x14ac:dyDescent="0.25">
      <c r="A7" s="11" t="s">
        <v>458</v>
      </c>
      <c r="B7" s="13" t="s">
        <v>666</v>
      </c>
      <c r="C7" s="19" t="s">
        <v>491</v>
      </c>
      <c r="D7" s="20" t="s">
        <v>489</v>
      </c>
      <c r="E7" s="21" t="s">
        <v>490</v>
      </c>
      <c r="F7" s="8">
        <v>1.08</v>
      </c>
      <c r="G7" s="21" t="s">
        <v>604</v>
      </c>
      <c r="H7" s="22">
        <v>45036</v>
      </c>
      <c r="I7" s="2">
        <v>79200</v>
      </c>
      <c r="J7" s="18">
        <v>79200</v>
      </c>
      <c r="K7" s="2">
        <f t="shared" si="0"/>
        <v>0</v>
      </c>
      <c r="L7" s="2">
        <v>99000</v>
      </c>
      <c r="M7" s="8" t="s">
        <v>34</v>
      </c>
    </row>
    <row r="8" spans="1:13" ht="42.75" x14ac:dyDescent="0.25">
      <c r="A8" s="11" t="s">
        <v>500</v>
      </c>
      <c r="B8" s="13" t="s">
        <v>640</v>
      </c>
      <c r="C8" s="11" t="s">
        <v>517</v>
      </c>
      <c r="D8" s="25" t="s">
        <v>661</v>
      </c>
      <c r="E8" s="9" t="s">
        <v>516</v>
      </c>
      <c r="F8" s="13" t="s">
        <v>596</v>
      </c>
      <c r="G8" s="9" t="s">
        <v>604</v>
      </c>
      <c r="H8" s="15">
        <v>45001</v>
      </c>
      <c r="I8" s="2">
        <v>79000</v>
      </c>
      <c r="J8" s="5">
        <v>130000</v>
      </c>
      <c r="K8" s="2">
        <f t="shared" si="0"/>
        <v>-51000</v>
      </c>
      <c r="L8" s="2">
        <v>98800</v>
      </c>
      <c r="M8" s="13" t="s">
        <v>106</v>
      </c>
    </row>
    <row r="9" spans="1:13" ht="42.75" x14ac:dyDescent="0.25">
      <c r="A9" s="11" t="s">
        <v>500</v>
      </c>
      <c r="B9" s="13" t="s">
        <v>640</v>
      </c>
      <c r="C9" s="11" t="s">
        <v>519</v>
      </c>
      <c r="D9" s="25" t="s">
        <v>662</v>
      </c>
      <c r="E9" s="9" t="s">
        <v>518</v>
      </c>
      <c r="F9" s="13" t="s">
        <v>596</v>
      </c>
      <c r="G9" s="9" t="s">
        <v>604</v>
      </c>
      <c r="H9" s="15">
        <v>45001</v>
      </c>
      <c r="I9" s="2">
        <v>96800</v>
      </c>
      <c r="J9" s="5">
        <v>131635</v>
      </c>
      <c r="K9" s="2">
        <f t="shared" si="0"/>
        <v>-34835</v>
      </c>
      <c r="L9" s="2">
        <v>121000</v>
      </c>
      <c r="M9" s="13" t="s">
        <v>106</v>
      </c>
    </row>
    <row r="10" spans="1:13" ht="28.5" x14ac:dyDescent="0.25">
      <c r="A10" s="11" t="s">
        <v>500</v>
      </c>
      <c r="B10" s="13" t="s">
        <v>640</v>
      </c>
      <c r="C10" s="11" t="s">
        <v>537</v>
      </c>
      <c r="D10" s="14" t="s">
        <v>535</v>
      </c>
      <c r="E10" s="9" t="s">
        <v>536</v>
      </c>
      <c r="F10" s="13">
        <v>1.21</v>
      </c>
      <c r="G10" s="9" t="s">
        <v>604</v>
      </c>
      <c r="H10" s="15">
        <v>45036</v>
      </c>
      <c r="I10" s="2">
        <v>197000</v>
      </c>
      <c r="J10" s="5">
        <v>196960</v>
      </c>
      <c r="K10" s="2">
        <f t="shared" si="0"/>
        <v>40</v>
      </c>
      <c r="L10" s="2">
        <v>246200</v>
      </c>
      <c r="M10" s="13" t="s">
        <v>34</v>
      </c>
    </row>
    <row r="11" spans="1:13" ht="42.75" x14ac:dyDescent="0.25">
      <c r="A11" s="11" t="s">
        <v>500</v>
      </c>
      <c r="B11" s="13" t="s">
        <v>640</v>
      </c>
      <c r="C11" s="11" t="s">
        <v>540</v>
      </c>
      <c r="D11" s="14" t="s">
        <v>538</v>
      </c>
      <c r="E11" s="9" t="s">
        <v>539</v>
      </c>
      <c r="F11" s="13">
        <v>0.84</v>
      </c>
      <c r="G11" s="9" t="s">
        <v>604</v>
      </c>
      <c r="H11" s="15">
        <v>45036</v>
      </c>
      <c r="I11" s="2">
        <v>101800</v>
      </c>
      <c r="J11" s="5">
        <v>101760</v>
      </c>
      <c r="K11" s="2">
        <f t="shared" si="0"/>
        <v>40</v>
      </c>
      <c r="L11" s="2">
        <v>127200</v>
      </c>
      <c r="M11" s="13" t="s">
        <v>34</v>
      </c>
    </row>
    <row r="12" spans="1:13" ht="42.75" x14ac:dyDescent="0.25">
      <c r="A12" s="11" t="s">
        <v>283</v>
      </c>
      <c r="B12" s="13" t="s">
        <v>636</v>
      </c>
      <c r="C12" s="19" t="s">
        <v>314</v>
      </c>
      <c r="D12" s="24" t="s">
        <v>688</v>
      </c>
      <c r="E12" s="21" t="s">
        <v>313</v>
      </c>
      <c r="F12" s="8" t="s">
        <v>596</v>
      </c>
      <c r="G12" s="21" t="s">
        <v>604</v>
      </c>
      <c r="H12" s="22">
        <v>45230</v>
      </c>
      <c r="I12" s="2">
        <v>208000</v>
      </c>
      <c r="J12" s="18">
        <v>208000</v>
      </c>
      <c r="K12" s="2">
        <f t="shared" si="0"/>
        <v>0</v>
      </c>
      <c r="L12" s="2">
        <v>260000</v>
      </c>
      <c r="M12" s="8" t="s">
        <v>106</v>
      </c>
    </row>
    <row r="13" spans="1:13" ht="42.75" x14ac:dyDescent="0.25">
      <c r="A13" s="11" t="s">
        <v>556</v>
      </c>
      <c r="B13" s="13" t="s">
        <v>619</v>
      </c>
      <c r="C13" s="19" t="s">
        <v>709</v>
      </c>
      <c r="D13" s="20" t="s">
        <v>583</v>
      </c>
      <c r="E13" s="21" t="s">
        <v>584</v>
      </c>
      <c r="F13" s="8">
        <v>0.75</v>
      </c>
      <c r="G13" s="21" t="s">
        <v>604</v>
      </c>
      <c r="H13" s="22">
        <v>44984</v>
      </c>
      <c r="I13" s="2">
        <v>79800</v>
      </c>
      <c r="J13" s="18">
        <v>79805</v>
      </c>
      <c r="K13" s="2">
        <f t="shared" si="0"/>
        <v>-5</v>
      </c>
      <c r="L13" s="2">
        <v>99800</v>
      </c>
      <c r="M13" s="8" t="s">
        <v>34</v>
      </c>
    </row>
    <row r="14" spans="1:13" ht="42.75" x14ac:dyDescent="0.25">
      <c r="A14" s="11" t="s">
        <v>556</v>
      </c>
      <c r="B14" s="13" t="s">
        <v>618</v>
      </c>
      <c r="C14" s="11" t="s">
        <v>587</v>
      </c>
      <c r="D14" s="14" t="s">
        <v>585</v>
      </c>
      <c r="E14" s="9" t="s">
        <v>586</v>
      </c>
      <c r="F14" s="13">
        <v>0.8</v>
      </c>
      <c r="G14" s="9" t="s">
        <v>604</v>
      </c>
      <c r="H14" s="15">
        <v>45167</v>
      </c>
      <c r="I14" s="2">
        <v>156000</v>
      </c>
      <c r="J14" s="5">
        <v>156000</v>
      </c>
      <c r="K14" s="2">
        <f t="shared" si="0"/>
        <v>0</v>
      </c>
      <c r="L14" s="2">
        <v>195000</v>
      </c>
      <c r="M14" s="13" t="s">
        <v>132</v>
      </c>
    </row>
    <row r="15" spans="1:13" ht="42.75" x14ac:dyDescent="0.25">
      <c r="A15" s="11" t="s">
        <v>320</v>
      </c>
      <c r="B15" s="13" t="s">
        <v>651</v>
      </c>
      <c r="C15" s="11" t="s">
        <v>366</v>
      </c>
      <c r="D15" s="24" t="s">
        <v>684</v>
      </c>
      <c r="E15" s="9" t="s">
        <v>365</v>
      </c>
      <c r="F15" s="13" t="s">
        <v>596</v>
      </c>
      <c r="G15" s="9" t="s">
        <v>604</v>
      </c>
      <c r="H15" s="15">
        <v>45224</v>
      </c>
      <c r="I15" s="2">
        <v>155000</v>
      </c>
      <c r="J15" s="5">
        <v>155000</v>
      </c>
      <c r="K15" s="2">
        <f t="shared" si="0"/>
        <v>0</v>
      </c>
      <c r="L15" s="4">
        <v>155000</v>
      </c>
      <c r="M15" s="13" t="s">
        <v>106</v>
      </c>
    </row>
    <row r="16" spans="1:13" ht="28.5" x14ac:dyDescent="0.25">
      <c r="A16" s="11" t="s">
        <v>5</v>
      </c>
      <c r="B16" s="13" t="s">
        <v>608</v>
      </c>
      <c r="C16" s="19" t="s">
        <v>100</v>
      </c>
      <c r="D16" s="20" t="s">
        <v>98</v>
      </c>
      <c r="E16" s="21" t="s">
        <v>99</v>
      </c>
      <c r="F16" s="8" t="s">
        <v>596</v>
      </c>
      <c r="G16" s="21" t="s">
        <v>599</v>
      </c>
      <c r="H16" s="22">
        <v>44959</v>
      </c>
      <c r="I16" s="2">
        <v>1030300</v>
      </c>
      <c r="J16" s="18">
        <v>1030300</v>
      </c>
      <c r="K16" s="2">
        <f t="shared" si="0"/>
        <v>0</v>
      </c>
      <c r="L16" s="2">
        <v>1144800</v>
      </c>
      <c r="M16" s="8" t="s">
        <v>15</v>
      </c>
    </row>
    <row r="17" spans="1:13" ht="28.5" x14ac:dyDescent="0.25">
      <c r="A17" s="11" t="s">
        <v>5</v>
      </c>
      <c r="B17" s="13" t="s">
        <v>609</v>
      </c>
      <c r="C17" s="11" t="s">
        <v>104</v>
      </c>
      <c r="D17" s="14" t="s">
        <v>101</v>
      </c>
      <c r="E17" s="9" t="s">
        <v>102</v>
      </c>
      <c r="F17" s="29">
        <v>0.5</v>
      </c>
      <c r="G17" s="9" t="s">
        <v>599</v>
      </c>
      <c r="H17" s="15">
        <v>45247</v>
      </c>
      <c r="I17" s="17">
        <v>1859000</v>
      </c>
      <c r="J17" s="5">
        <v>1677155</v>
      </c>
      <c r="K17" s="2">
        <f t="shared" si="0"/>
        <v>181845</v>
      </c>
      <c r="L17" s="3">
        <v>2324400</v>
      </c>
      <c r="M17" s="13" t="s">
        <v>103</v>
      </c>
    </row>
    <row r="18" spans="1:13" ht="42.75" x14ac:dyDescent="0.25">
      <c r="A18" s="11" t="s">
        <v>5</v>
      </c>
      <c r="B18" s="13" t="s">
        <v>612</v>
      </c>
      <c r="C18" s="11" t="s">
        <v>107</v>
      </c>
      <c r="D18" s="14" t="s">
        <v>611</v>
      </c>
      <c r="E18" s="9" t="s">
        <v>105</v>
      </c>
      <c r="F18" s="13" t="s">
        <v>596</v>
      </c>
      <c r="G18" s="9" t="s">
        <v>604</v>
      </c>
      <c r="H18" s="15">
        <v>44959</v>
      </c>
      <c r="I18" s="16">
        <v>115200</v>
      </c>
      <c r="J18" s="5">
        <v>115200</v>
      </c>
      <c r="K18" s="2">
        <f t="shared" si="0"/>
        <v>0</v>
      </c>
      <c r="L18" s="2">
        <v>144000</v>
      </c>
      <c r="M18" s="13" t="s">
        <v>106</v>
      </c>
    </row>
    <row r="19" spans="1:13" ht="42.75" x14ac:dyDescent="0.25">
      <c r="A19" s="11" t="s">
        <v>5</v>
      </c>
      <c r="B19" s="13" t="s">
        <v>612</v>
      </c>
      <c r="C19" s="19" t="s">
        <v>207</v>
      </c>
      <c r="D19" s="20" t="s">
        <v>205</v>
      </c>
      <c r="E19" s="21" t="s">
        <v>206</v>
      </c>
      <c r="F19" s="8">
        <v>0.53</v>
      </c>
      <c r="G19" s="21" t="s">
        <v>604</v>
      </c>
      <c r="H19" s="22">
        <v>45035</v>
      </c>
      <c r="I19" s="2">
        <v>287900</v>
      </c>
      <c r="J19" s="18">
        <v>287944</v>
      </c>
      <c r="K19" s="2">
        <f t="shared" si="0"/>
        <v>-44</v>
      </c>
      <c r="L19" s="2">
        <v>359900</v>
      </c>
      <c r="M19" s="8" t="s">
        <v>103</v>
      </c>
    </row>
    <row r="20" spans="1:13" ht="42.75" x14ac:dyDescent="0.25">
      <c r="A20" s="11" t="s">
        <v>5</v>
      </c>
      <c r="B20" s="13" t="s">
        <v>612</v>
      </c>
      <c r="C20" s="19" t="s">
        <v>242</v>
      </c>
      <c r="D20" s="20" t="s">
        <v>240</v>
      </c>
      <c r="E20" s="21" t="s">
        <v>241</v>
      </c>
      <c r="F20" s="8">
        <v>0.71</v>
      </c>
      <c r="G20" s="21" t="s">
        <v>604</v>
      </c>
      <c r="H20" s="22">
        <v>45142</v>
      </c>
      <c r="I20" s="2">
        <v>143000</v>
      </c>
      <c r="J20" s="18">
        <v>143040</v>
      </c>
      <c r="K20" s="2">
        <f t="shared" si="0"/>
        <v>-40</v>
      </c>
      <c r="L20" s="2">
        <v>178800</v>
      </c>
      <c r="M20" s="8" t="s">
        <v>94</v>
      </c>
    </row>
    <row r="21" spans="1:13" ht="28.5" x14ac:dyDescent="0.25">
      <c r="A21" s="11" t="s">
        <v>320</v>
      </c>
      <c r="B21" s="13" t="s">
        <v>648</v>
      </c>
      <c r="C21" s="11" t="s">
        <v>349</v>
      </c>
      <c r="D21" s="14" t="s">
        <v>347</v>
      </c>
      <c r="E21" s="9" t="s">
        <v>348</v>
      </c>
      <c r="F21" s="13">
        <v>1.32</v>
      </c>
      <c r="G21" s="9" t="s">
        <v>604</v>
      </c>
      <c r="H21" s="15">
        <v>45035</v>
      </c>
      <c r="I21" s="2">
        <v>80000</v>
      </c>
      <c r="J21" s="5">
        <v>80000</v>
      </c>
      <c r="K21" s="2">
        <f t="shared" si="0"/>
        <v>0</v>
      </c>
      <c r="L21" s="2">
        <v>100000</v>
      </c>
      <c r="M21" s="13" t="s">
        <v>34</v>
      </c>
    </row>
    <row r="22" spans="1:13" ht="28.5" x14ac:dyDescent="0.25">
      <c r="A22" s="11" t="s">
        <v>320</v>
      </c>
      <c r="B22" s="13" t="s">
        <v>645</v>
      </c>
      <c r="C22" s="19" t="s">
        <v>341</v>
      </c>
      <c r="D22" s="20" t="s">
        <v>339</v>
      </c>
      <c r="E22" s="21" t="s">
        <v>340</v>
      </c>
      <c r="F22" s="8" t="s">
        <v>596</v>
      </c>
      <c r="G22" s="21" t="s">
        <v>599</v>
      </c>
      <c r="H22" s="22">
        <v>45247</v>
      </c>
      <c r="I22" s="17">
        <v>1210100</v>
      </c>
      <c r="J22" s="18">
        <v>1210135</v>
      </c>
      <c r="K22" s="2">
        <f t="shared" si="0"/>
        <v>-35</v>
      </c>
      <c r="L22" s="3">
        <v>1512600</v>
      </c>
      <c r="M22" s="8" t="s">
        <v>34</v>
      </c>
    </row>
    <row r="23" spans="1:13" ht="28.5" x14ac:dyDescent="0.25">
      <c r="A23" s="11" t="s">
        <v>458</v>
      </c>
      <c r="B23" s="13" t="s">
        <v>667</v>
      </c>
      <c r="C23" s="11" t="s">
        <v>482</v>
      </c>
      <c r="D23" s="14" t="s">
        <v>480</v>
      </c>
      <c r="E23" s="9" t="s">
        <v>481</v>
      </c>
      <c r="F23" s="13">
        <v>0.01</v>
      </c>
      <c r="G23" s="9" t="s">
        <v>599</v>
      </c>
      <c r="H23" s="15">
        <v>44935</v>
      </c>
      <c r="I23" s="2">
        <v>942300</v>
      </c>
      <c r="J23" s="5">
        <v>1022040</v>
      </c>
      <c r="K23" s="2">
        <f t="shared" si="0"/>
        <v>-79740</v>
      </c>
      <c r="L23" s="2">
        <v>1047000</v>
      </c>
      <c r="M23" s="13" t="s">
        <v>15</v>
      </c>
    </row>
    <row r="24" spans="1:13" ht="28.5" x14ac:dyDescent="0.25">
      <c r="A24" s="11" t="s">
        <v>458</v>
      </c>
      <c r="B24" s="13" t="s">
        <v>663</v>
      </c>
      <c r="C24" s="19" t="s">
        <v>474</v>
      </c>
      <c r="D24" s="20" t="s">
        <v>472</v>
      </c>
      <c r="E24" s="21" t="s">
        <v>473</v>
      </c>
      <c r="F24" s="8" t="s">
        <v>596</v>
      </c>
      <c r="G24" s="21" t="s">
        <v>604</v>
      </c>
      <c r="H24" s="22">
        <v>45015</v>
      </c>
      <c r="I24" s="2">
        <v>96000</v>
      </c>
      <c r="J24" s="18">
        <v>96000</v>
      </c>
      <c r="K24" s="2">
        <f t="shared" si="0"/>
        <v>0</v>
      </c>
      <c r="L24" s="2">
        <v>120000</v>
      </c>
      <c r="M24" s="8" t="s">
        <v>106</v>
      </c>
    </row>
    <row r="25" spans="1:13" ht="42.75" x14ac:dyDescent="0.25">
      <c r="A25" s="11" t="s">
        <v>458</v>
      </c>
      <c r="B25" s="13" t="s">
        <v>663</v>
      </c>
      <c r="C25" s="19" t="s">
        <v>477</v>
      </c>
      <c r="D25" s="20" t="s">
        <v>475</v>
      </c>
      <c r="E25" s="21" t="s">
        <v>476</v>
      </c>
      <c r="F25" s="8" t="s">
        <v>596</v>
      </c>
      <c r="G25" s="21" t="s">
        <v>604</v>
      </c>
      <c r="H25" s="22">
        <v>45015</v>
      </c>
      <c r="I25" s="2">
        <v>120000</v>
      </c>
      <c r="J25" s="18">
        <v>120000</v>
      </c>
      <c r="K25" s="2">
        <f t="shared" si="0"/>
        <v>0</v>
      </c>
      <c r="L25" s="2">
        <v>150000</v>
      </c>
      <c r="M25" s="8" t="s">
        <v>106</v>
      </c>
    </row>
    <row r="26" spans="1:13" ht="28.5" x14ac:dyDescent="0.25">
      <c r="A26" s="11" t="s">
        <v>458</v>
      </c>
      <c r="B26" s="13" t="s">
        <v>663</v>
      </c>
      <c r="C26" s="19" t="s">
        <v>479</v>
      </c>
      <c r="D26" s="27" t="s">
        <v>669</v>
      </c>
      <c r="E26" s="21" t="s">
        <v>478</v>
      </c>
      <c r="F26" s="8">
        <v>0.5</v>
      </c>
      <c r="G26" s="21" t="s">
        <v>604</v>
      </c>
      <c r="H26" s="22">
        <v>45142</v>
      </c>
      <c r="I26" s="2">
        <v>121600</v>
      </c>
      <c r="J26" s="18">
        <v>121600</v>
      </c>
      <c r="K26" s="2">
        <f t="shared" si="0"/>
        <v>0</v>
      </c>
      <c r="L26" s="2">
        <v>152000</v>
      </c>
      <c r="M26" s="8" t="s">
        <v>132</v>
      </c>
    </row>
    <row r="27" spans="1:13" ht="42.75" x14ac:dyDescent="0.25">
      <c r="A27" s="11" t="s">
        <v>458</v>
      </c>
      <c r="B27" s="13" t="s">
        <v>663</v>
      </c>
      <c r="C27" s="19" t="s">
        <v>493</v>
      </c>
      <c r="D27" s="23" t="s">
        <v>668</v>
      </c>
      <c r="E27" s="21" t="s">
        <v>492</v>
      </c>
      <c r="F27" s="8">
        <v>0.1</v>
      </c>
      <c r="G27" s="21" t="s">
        <v>604</v>
      </c>
      <c r="H27" s="22">
        <v>45232</v>
      </c>
      <c r="I27" s="2">
        <v>336000</v>
      </c>
      <c r="J27" s="18">
        <v>336000</v>
      </c>
      <c r="K27" s="2">
        <f t="shared" si="0"/>
        <v>0</v>
      </c>
      <c r="L27" s="2">
        <v>420000</v>
      </c>
      <c r="M27" s="8" t="s">
        <v>106</v>
      </c>
    </row>
    <row r="28" spans="1:13" ht="28.5" x14ac:dyDescent="0.25">
      <c r="A28" s="11" t="s">
        <v>458</v>
      </c>
      <c r="B28" s="13" t="s">
        <v>663</v>
      </c>
      <c r="C28" s="11" t="s">
        <v>499</v>
      </c>
      <c r="D28" s="14" t="s">
        <v>497</v>
      </c>
      <c r="E28" s="9" t="s">
        <v>498</v>
      </c>
      <c r="F28" s="13" t="s">
        <v>596</v>
      </c>
      <c r="G28" s="9" t="s">
        <v>604</v>
      </c>
      <c r="H28" s="15">
        <v>45281</v>
      </c>
      <c r="I28" s="17">
        <v>87400</v>
      </c>
      <c r="J28" s="5">
        <v>87416</v>
      </c>
      <c r="K28" s="2">
        <f t="shared" si="0"/>
        <v>-16</v>
      </c>
      <c r="L28" s="3">
        <v>109300</v>
      </c>
      <c r="M28" s="13" t="s">
        <v>132</v>
      </c>
    </row>
    <row r="29" spans="1:13" ht="42.75" x14ac:dyDescent="0.25">
      <c r="A29" s="11" t="s">
        <v>320</v>
      </c>
      <c r="B29" s="13" t="s">
        <v>652</v>
      </c>
      <c r="C29" s="11" t="s">
        <v>368</v>
      </c>
      <c r="D29" s="24" t="s">
        <v>683</v>
      </c>
      <c r="E29" s="9" t="s">
        <v>367</v>
      </c>
      <c r="F29" s="13" t="s">
        <v>596</v>
      </c>
      <c r="G29" s="9" t="s">
        <v>604</v>
      </c>
      <c r="H29" s="15">
        <v>45243</v>
      </c>
      <c r="I29" s="2">
        <v>210000</v>
      </c>
      <c r="J29" s="5">
        <v>168000</v>
      </c>
      <c r="K29" s="2">
        <f t="shared" si="0"/>
        <v>42000</v>
      </c>
      <c r="L29" s="4">
        <v>210000</v>
      </c>
      <c r="M29" s="13" t="s">
        <v>106</v>
      </c>
    </row>
    <row r="30" spans="1:13" ht="42.75" x14ac:dyDescent="0.25">
      <c r="A30" s="11" t="s">
        <v>320</v>
      </c>
      <c r="B30" s="13" t="s">
        <v>649</v>
      </c>
      <c r="C30" s="11" t="s">
        <v>352</v>
      </c>
      <c r="D30" s="14" t="s">
        <v>350</v>
      </c>
      <c r="E30" s="9" t="s">
        <v>351</v>
      </c>
      <c r="F30" s="13">
        <v>0.15</v>
      </c>
      <c r="G30" s="9" t="s">
        <v>604</v>
      </c>
      <c r="H30" s="15">
        <v>45042</v>
      </c>
      <c r="I30" s="2">
        <v>14000</v>
      </c>
      <c r="J30" s="5">
        <v>68715</v>
      </c>
      <c r="K30" s="2">
        <f t="shared" si="0"/>
        <v>-54715</v>
      </c>
      <c r="L30" s="2">
        <v>17500</v>
      </c>
      <c r="M30" s="13" t="s">
        <v>34</v>
      </c>
    </row>
    <row r="31" spans="1:13" ht="42.75" x14ac:dyDescent="0.25">
      <c r="A31" s="11" t="s">
        <v>320</v>
      </c>
      <c r="B31" s="13" t="s">
        <v>649</v>
      </c>
      <c r="C31" s="11" t="s">
        <v>355</v>
      </c>
      <c r="D31" s="14" t="s">
        <v>353</v>
      </c>
      <c r="E31" s="9" t="s">
        <v>354</v>
      </c>
      <c r="F31" s="13">
        <v>0.52</v>
      </c>
      <c r="G31" s="9" t="s">
        <v>604</v>
      </c>
      <c r="H31" s="15">
        <v>45036</v>
      </c>
      <c r="I31" s="2">
        <v>37600</v>
      </c>
      <c r="J31" s="5">
        <v>37638</v>
      </c>
      <c r="K31" s="2">
        <f t="shared" si="0"/>
        <v>-38</v>
      </c>
      <c r="L31" s="2">
        <v>47000</v>
      </c>
      <c r="M31" s="13" t="s">
        <v>34</v>
      </c>
    </row>
    <row r="32" spans="1:13" ht="28.5" x14ac:dyDescent="0.25">
      <c r="A32" s="11" t="s">
        <v>556</v>
      </c>
      <c r="B32" s="13" t="s">
        <v>623</v>
      </c>
      <c r="C32" s="11" t="s">
        <v>577</v>
      </c>
      <c r="D32" s="14" t="s">
        <v>574</v>
      </c>
      <c r="E32" s="9" t="s">
        <v>575</v>
      </c>
      <c r="F32" s="13" t="s">
        <v>596</v>
      </c>
      <c r="G32" s="9" t="s">
        <v>604</v>
      </c>
      <c r="H32" s="15">
        <v>45141</v>
      </c>
      <c r="I32" s="17">
        <v>43200</v>
      </c>
      <c r="J32" s="5">
        <v>43200</v>
      </c>
      <c r="K32" s="2">
        <f t="shared" si="0"/>
        <v>0</v>
      </c>
      <c r="L32" s="3">
        <v>54000</v>
      </c>
      <c r="M32" s="13" t="s">
        <v>576</v>
      </c>
    </row>
    <row r="33" spans="1:13" ht="42.75" x14ac:dyDescent="0.25">
      <c r="A33" s="11" t="s">
        <v>369</v>
      </c>
      <c r="B33" s="13" t="s">
        <v>677</v>
      </c>
      <c r="C33" s="19" t="s">
        <v>454</v>
      </c>
      <c r="D33" s="24" t="s">
        <v>682</v>
      </c>
      <c r="E33" s="30" t="s">
        <v>453</v>
      </c>
      <c r="F33" s="32">
        <v>0.01</v>
      </c>
      <c r="G33" s="30" t="s">
        <v>604</v>
      </c>
      <c r="H33" s="22">
        <v>45224</v>
      </c>
      <c r="I33" s="2">
        <v>445000</v>
      </c>
      <c r="J33" s="18">
        <v>445000</v>
      </c>
      <c r="K33" s="2">
        <f t="shared" si="0"/>
        <v>0</v>
      </c>
      <c r="L33" s="2">
        <v>445000</v>
      </c>
      <c r="M33" s="8" t="s">
        <v>106</v>
      </c>
    </row>
    <row r="34" spans="1:13" ht="42.75" x14ac:dyDescent="0.25">
      <c r="A34" s="11" t="s">
        <v>283</v>
      </c>
      <c r="B34" s="13" t="s">
        <v>634</v>
      </c>
      <c r="C34" s="19" t="s">
        <v>309</v>
      </c>
      <c r="D34" s="20" t="s">
        <v>307</v>
      </c>
      <c r="E34" s="21" t="s">
        <v>308</v>
      </c>
      <c r="F34" s="8" t="s">
        <v>596</v>
      </c>
      <c r="G34" s="21" t="s">
        <v>598</v>
      </c>
      <c r="H34" s="22">
        <v>45259</v>
      </c>
      <c r="I34" s="2">
        <v>64000</v>
      </c>
      <c r="J34" s="18">
        <v>64000</v>
      </c>
      <c r="K34" s="2">
        <f t="shared" si="0"/>
        <v>0</v>
      </c>
      <c r="L34" s="2">
        <v>80000</v>
      </c>
      <c r="M34" s="8" t="s">
        <v>132</v>
      </c>
    </row>
    <row r="35" spans="1:13" ht="42.75" x14ac:dyDescent="0.25">
      <c r="A35" s="11" t="s">
        <v>369</v>
      </c>
      <c r="B35" s="13" t="s">
        <v>674</v>
      </c>
      <c r="C35" s="19" t="s">
        <v>457</v>
      </c>
      <c r="D35" s="20" t="s">
        <v>455</v>
      </c>
      <c r="E35" s="21" t="s">
        <v>456</v>
      </c>
      <c r="F35" s="8">
        <v>0.01</v>
      </c>
      <c r="G35" s="21" t="s">
        <v>604</v>
      </c>
      <c r="H35" s="22">
        <v>45224</v>
      </c>
      <c r="I35" s="2">
        <v>2650000</v>
      </c>
      <c r="J35" s="18">
        <v>265000</v>
      </c>
      <c r="K35" s="2">
        <f t="shared" si="0"/>
        <v>2385000</v>
      </c>
      <c r="L35" s="2">
        <v>2650000</v>
      </c>
      <c r="M35" s="8" t="s">
        <v>106</v>
      </c>
    </row>
    <row r="36" spans="1:13" ht="28.5" x14ac:dyDescent="0.25">
      <c r="A36" s="11" t="s">
        <v>5</v>
      </c>
      <c r="B36" s="13" t="s">
        <v>610</v>
      </c>
      <c r="C36" s="11" t="s">
        <v>110</v>
      </c>
      <c r="D36" s="14" t="s">
        <v>108</v>
      </c>
      <c r="E36" s="9" t="s">
        <v>109</v>
      </c>
      <c r="F36" s="29">
        <v>2</v>
      </c>
      <c r="G36" s="9" t="s">
        <v>599</v>
      </c>
      <c r="H36" s="15">
        <v>44959</v>
      </c>
      <c r="I36" s="16">
        <v>6442500</v>
      </c>
      <c r="J36" s="5">
        <v>6442523</v>
      </c>
      <c r="K36" s="2">
        <f t="shared" si="0"/>
        <v>-23</v>
      </c>
      <c r="L36" s="2">
        <v>9708200</v>
      </c>
      <c r="M36" s="13" t="s">
        <v>103</v>
      </c>
    </row>
    <row r="37" spans="1:13" ht="42.75" x14ac:dyDescent="0.25">
      <c r="A37" s="11" t="s">
        <v>5</v>
      </c>
      <c r="B37" s="13" t="s">
        <v>610</v>
      </c>
      <c r="C37" s="19" t="s">
        <v>114</v>
      </c>
      <c r="D37" s="20" t="s">
        <v>111</v>
      </c>
      <c r="E37" s="21" t="s">
        <v>112</v>
      </c>
      <c r="F37" s="8">
        <v>0.18</v>
      </c>
      <c r="G37" s="21" t="s">
        <v>599</v>
      </c>
      <c r="H37" s="19" t="s">
        <v>113</v>
      </c>
      <c r="I37" s="2">
        <v>3569900</v>
      </c>
      <c r="J37" s="18">
        <v>5289600</v>
      </c>
      <c r="K37" s="2">
        <f t="shared" si="0"/>
        <v>-1719700</v>
      </c>
      <c r="L37" s="2">
        <v>4462400</v>
      </c>
      <c r="M37" s="8" t="s">
        <v>106</v>
      </c>
    </row>
    <row r="38" spans="1:13" ht="42.75" x14ac:dyDescent="0.25">
      <c r="A38" s="11" t="s">
        <v>5</v>
      </c>
      <c r="B38" s="13" t="s">
        <v>610</v>
      </c>
      <c r="C38" s="19" t="s">
        <v>114</v>
      </c>
      <c r="D38" s="20" t="s">
        <v>115</v>
      </c>
      <c r="E38" s="21" t="s">
        <v>116</v>
      </c>
      <c r="F38" s="8">
        <v>0.18</v>
      </c>
      <c r="G38" s="21" t="s">
        <v>599</v>
      </c>
      <c r="H38" s="22">
        <v>45281</v>
      </c>
      <c r="I38" s="17">
        <v>2617600</v>
      </c>
      <c r="J38" s="18">
        <v>2617634</v>
      </c>
      <c r="K38" s="2">
        <f t="shared" si="0"/>
        <v>-34</v>
      </c>
      <c r="L38" s="3">
        <v>3272000</v>
      </c>
      <c r="M38" s="8" t="s">
        <v>106</v>
      </c>
    </row>
    <row r="39" spans="1:13" ht="42.75" x14ac:dyDescent="0.25">
      <c r="A39" s="11" t="s">
        <v>5</v>
      </c>
      <c r="B39" s="13" t="s">
        <v>610</v>
      </c>
      <c r="C39" s="19" t="s">
        <v>119</v>
      </c>
      <c r="D39" s="20" t="s">
        <v>117</v>
      </c>
      <c r="E39" s="21" t="s">
        <v>118</v>
      </c>
      <c r="F39" s="26">
        <v>1.3</v>
      </c>
      <c r="G39" s="21" t="s">
        <v>599</v>
      </c>
      <c r="H39" s="22">
        <v>45281</v>
      </c>
      <c r="I39" s="2">
        <v>6130400</v>
      </c>
      <c r="J39" s="18">
        <v>6130448</v>
      </c>
      <c r="K39" s="2">
        <f t="shared" si="0"/>
        <v>-48</v>
      </c>
      <c r="L39" s="2">
        <v>7663000</v>
      </c>
      <c r="M39" s="8" t="s">
        <v>103</v>
      </c>
    </row>
    <row r="40" spans="1:13" ht="28.5" x14ac:dyDescent="0.25">
      <c r="A40" s="11" t="s">
        <v>5</v>
      </c>
      <c r="B40" s="13" t="s">
        <v>610</v>
      </c>
      <c r="C40" s="11" t="s">
        <v>122</v>
      </c>
      <c r="D40" s="14" t="s">
        <v>120</v>
      </c>
      <c r="E40" s="9" t="s">
        <v>121</v>
      </c>
      <c r="F40" s="13">
        <v>0.74</v>
      </c>
      <c r="G40" s="9" t="s">
        <v>599</v>
      </c>
      <c r="H40" s="15">
        <v>45247</v>
      </c>
      <c r="I40" s="17">
        <v>2801100</v>
      </c>
      <c r="J40" s="5">
        <v>2801126</v>
      </c>
      <c r="K40" s="2">
        <f t="shared" si="0"/>
        <v>-26</v>
      </c>
      <c r="L40" s="3">
        <v>3665600</v>
      </c>
      <c r="M40" s="13" t="s">
        <v>103</v>
      </c>
    </row>
    <row r="41" spans="1:13" ht="28.5" x14ac:dyDescent="0.25">
      <c r="A41" s="11" t="s">
        <v>5</v>
      </c>
      <c r="B41" s="13" t="s">
        <v>610</v>
      </c>
      <c r="C41" s="11" t="s">
        <v>125</v>
      </c>
      <c r="D41" s="14" t="s">
        <v>123</v>
      </c>
      <c r="E41" s="9" t="s">
        <v>124</v>
      </c>
      <c r="F41" s="13" t="s">
        <v>596</v>
      </c>
      <c r="G41" s="9" t="s">
        <v>604</v>
      </c>
      <c r="H41" s="15">
        <v>44952</v>
      </c>
      <c r="I41" s="16">
        <v>1404700</v>
      </c>
      <c r="J41" s="5">
        <v>1404700</v>
      </c>
      <c r="K41" s="2">
        <f t="shared" si="0"/>
        <v>0</v>
      </c>
      <c r="L41" s="2">
        <v>1755900</v>
      </c>
      <c r="M41" s="13" t="s">
        <v>106</v>
      </c>
    </row>
    <row r="42" spans="1:13" ht="28.5" x14ac:dyDescent="0.25">
      <c r="A42" s="11" t="s">
        <v>5</v>
      </c>
      <c r="B42" s="13" t="s">
        <v>610</v>
      </c>
      <c r="C42" s="11" t="s">
        <v>129</v>
      </c>
      <c r="D42" s="14" t="s">
        <v>126</v>
      </c>
      <c r="E42" s="9" t="s">
        <v>127</v>
      </c>
      <c r="F42" s="13" t="s">
        <v>596</v>
      </c>
      <c r="G42" s="9" t="s">
        <v>604</v>
      </c>
      <c r="H42" s="11" t="s">
        <v>128</v>
      </c>
      <c r="I42" s="16">
        <v>43500</v>
      </c>
      <c r="J42" s="5">
        <v>43500</v>
      </c>
      <c r="K42" s="2">
        <f t="shared" si="0"/>
        <v>0</v>
      </c>
      <c r="L42" s="2">
        <v>72900</v>
      </c>
      <c r="M42" s="13" t="s">
        <v>106</v>
      </c>
    </row>
    <row r="43" spans="1:13" ht="28.5" x14ac:dyDescent="0.25">
      <c r="A43" s="11" t="s">
        <v>5</v>
      </c>
      <c r="B43" s="13" t="s">
        <v>610</v>
      </c>
      <c r="C43" s="19" t="s">
        <v>133</v>
      </c>
      <c r="D43" s="20" t="s">
        <v>130</v>
      </c>
      <c r="E43" s="21" t="s">
        <v>131</v>
      </c>
      <c r="F43" s="8" t="s">
        <v>606</v>
      </c>
      <c r="G43" s="21" t="s">
        <v>598</v>
      </c>
      <c r="H43" s="22">
        <v>45069</v>
      </c>
      <c r="I43" s="2">
        <v>164800</v>
      </c>
      <c r="J43" s="18">
        <v>164800</v>
      </c>
      <c r="K43" s="2">
        <f t="shared" si="0"/>
        <v>0</v>
      </c>
      <c r="L43" s="2">
        <v>206000</v>
      </c>
      <c r="M43" s="8" t="s">
        <v>132</v>
      </c>
    </row>
    <row r="44" spans="1:13" ht="28.5" x14ac:dyDescent="0.25">
      <c r="A44" s="11" t="s">
        <v>5</v>
      </c>
      <c r="B44" s="13" t="s">
        <v>610</v>
      </c>
      <c r="C44" s="19" t="s">
        <v>133</v>
      </c>
      <c r="D44" s="20" t="s">
        <v>134</v>
      </c>
      <c r="E44" s="21" t="s">
        <v>135</v>
      </c>
      <c r="F44" s="8" t="s">
        <v>606</v>
      </c>
      <c r="G44" s="21" t="s">
        <v>598</v>
      </c>
      <c r="H44" s="22">
        <v>45238</v>
      </c>
      <c r="I44" s="17">
        <v>164800</v>
      </c>
      <c r="J44" s="18">
        <v>164560</v>
      </c>
      <c r="K44" s="2">
        <f t="shared" si="0"/>
        <v>240</v>
      </c>
      <c r="L44" s="3">
        <v>206000</v>
      </c>
      <c r="M44" s="8" t="s">
        <v>132</v>
      </c>
    </row>
    <row r="45" spans="1:13" ht="28.5" x14ac:dyDescent="0.25">
      <c r="A45" s="11" t="s">
        <v>5</v>
      </c>
      <c r="B45" s="13" t="s">
        <v>610</v>
      </c>
      <c r="C45" s="19" t="s">
        <v>138</v>
      </c>
      <c r="D45" s="20" t="s">
        <v>136</v>
      </c>
      <c r="E45" s="21" t="s">
        <v>137</v>
      </c>
      <c r="F45" s="8" t="s">
        <v>596</v>
      </c>
      <c r="G45" s="21" t="s">
        <v>613</v>
      </c>
      <c r="H45" s="22">
        <v>44959</v>
      </c>
      <c r="I45" s="2">
        <v>611200</v>
      </c>
      <c r="J45" s="18">
        <v>611200</v>
      </c>
      <c r="K45" s="2">
        <f t="shared" si="0"/>
        <v>0</v>
      </c>
      <c r="L45" s="2">
        <v>1135800</v>
      </c>
      <c r="M45" s="8" t="s">
        <v>15</v>
      </c>
    </row>
    <row r="46" spans="1:13" ht="28.5" x14ac:dyDescent="0.25">
      <c r="A46" s="11" t="s">
        <v>5</v>
      </c>
      <c r="B46" s="13" t="s">
        <v>610</v>
      </c>
      <c r="C46" s="11" t="s">
        <v>91</v>
      </c>
      <c r="D46" s="14" t="s">
        <v>139</v>
      </c>
      <c r="E46" s="9" t="s">
        <v>140</v>
      </c>
      <c r="F46" s="13" t="s">
        <v>596</v>
      </c>
      <c r="G46" s="9" t="s">
        <v>603</v>
      </c>
      <c r="H46" s="15">
        <v>44959</v>
      </c>
      <c r="I46" s="16">
        <v>372100</v>
      </c>
      <c r="J46" s="5">
        <v>720800</v>
      </c>
      <c r="K46" s="2">
        <f t="shared" si="0"/>
        <v>-348700</v>
      </c>
      <c r="L46" s="2">
        <v>418500</v>
      </c>
      <c r="M46" s="13" t="s">
        <v>15</v>
      </c>
    </row>
    <row r="47" spans="1:13" ht="42.75" x14ac:dyDescent="0.25">
      <c r="A47" s="11" t="s">
        <v>5</v>
      </c>
      <c r="B47" s="13" t="s">
        <v>610</v>
      </c>
      <c r="C47" s="11" t="s">
        <v>143</v>
      </c>
      <c r="D47" s="14" t="s">
        <v>141</v>
      </c>
      <c r="E47" s="9" t="s">
        <v>142</v>
      </c>
      <c r="F47" s="13" t="s">
        <v>596</v>
      </c>
      <c r="G47" s="9" t="s">
        <v>604</v>
      </c>
      <c r="H47" s="15">
        <v>45128</v>
      </c>
      <c r="I47" s="16">
        <v>231800</v>
      </c>
      <c r="J47" s="5">
        <v>231750</v>
      </c>
      <c r="K47" s="2">
        <f t="shared" si="0"/>
        <v>50</v>
      </c>
      <c r="L47" s="2">
        <v>257500</v>
      </c>
      <c r="M47" s="13" t="s">
        <v>15</v>
      </c>
    </row>
    <row r="48" spans="1:13" ht="28.5" x14ac:dyDescent="0.25">
      <c r="A48" s="11" t="s">
        <v>5</v>
      </c>
      <c r="B48" s="13" t="s">
        <v>610</v>
      </c>
      <c r="C48" s="11" t="s">
        <v>146</v>
      </c>
      <c r="D48" s="14" t="s">
        <v>144</v>
      </c>
      <c r="E48" s="9" t="s">
        <v>145</v>
      </c>
      <c r="F48" s="13" t="s">
        <v>596</v>
      </c>
      <c r="G48" s="9" t="s">
        <v>604</v>
      </c>
      <c r="H48" s="15">
        <v>45128</v>
      </c>
      <c r="I48" s="16">
        <v>231800</v>
      </c>
      <c r="J48" s="5">
        <v>231750</v>
      </c>
      <c r="K48" s="2">
        <f t="shared" si="0"/>
        <v>50</v>
      </c>
      <c r="L48" s="2">
        <v>257500</v>
      </c>
      <c r="M48" s="13" t="s">
        <v>15</v>
      </c>
    </row>
    <row r="49" spans="1:13" ht="28.5" x14ac:dyDescent="0.25">
      <c r="A49" s="11" t="s">
        <v>5</v>
      </c>
      <c r="B49" s="13" t="s">
        <v>610</v>
      </c>
      <c r="C49" s="19" t="s">
        <v>711</v>
      </c>
      <c r="D49" s="24" t="s">
        <v>712</v>
      </c>
      <c r="E49" s="21" t="s">
        <v>153</v>
      </c>
      <c r="F49" s="8" t="s">
        <v>596</v>
      </c>
      <c r="G49" s="21" t="s">
        <v>604</v>
      </c>
      <c r="H49" s="22">
        <v>45128</v>
      </c>
      <c r="I49" s="2">
        <v>231800</v>
      </c>
      <c r="J49" s="18">
        <v>231750</v>
      </c>
      <c r="K49" s="2">
        <f t="shared" si="0"/>
        <v>50</v>
      </c>
      <c r="L49" s="2">
        <v>257500</v>
      </c>
      <c r="M49" s="8" t="s">
        <v>15</v>
      </c>
    </row>
    <row r="50" spans="1:13" ht="28.5" x14ac:dyDescent="0.25">
      <c r="A50" s="11" t="s">
        <v>5</v>
      </c>
      <c r="B50" s="13" t="s">
        <v>610</v>
      </c>
      <c r="C50" s="19" t="s">
        <v>149</v>
      </c>
      <c r="D50" s="20" t="s">
        <v>147</v>
      </c>
      <c r="E50" s="21" t="s">
        <v>148</v>
      </c>
      <c r="F50" s="8" t="s">
        <v>596</v>
      </c>
      <c r="G50" s="21" t="s">
        <v>599</v>
      </c>
      <c r="H50" s="22">
        <v>45189</v>
      </c>
      <c r="I50" s="2">
        <v>1091400</v>
      </c>
      <c r="J50" s="18">
        <v>1530000</v>
      </c>
      <c r="K50" s="2">
        <f t="shared" si="0"/>
        <v>-438600</v>
      </c>
      <c r="L50" s="2">
        <v>1217700</v>
      </c>
      <c r="M50" s="8" t="s">
        <v>15</v>
      </c>
    </row>
    <row r="51" spans="1:13" ht="28.5" x14ac:dyDescent="0.25">
      <c r="A51" s="11" t="s">
        <v>5</v>
      </c>
      <c r="B51" s="13" t="s">
        <v>610</v>
      </c>
      <c r="C51" s="19" t="s">
        <v>152</v>
      </c>
      <c r="D51" s="20" t="s">
        <v>150</v>
      </c>
      <c r="E51" s="21" t="s">
        <v>151</v>
      </c>
      <c r="F51" s="8" t="s">
        <v>596</v>
      </c>
      <c r="G51" s="21" t="s">
        <v>599</v>
      </c>
      <c r="H51" s="22">
        <v>45189</v>
      </c>
      <c r="I51" s="2">
        <v>1090200</v>
      </c>
      <c r="J51" s="18">
        <v>1524600</v>
      </c>
      <c r="K51" s="2">
        <f t="shared" si="0"/>
        <v>-434400</v>
      </c>
      <c r="L51" s="2">
        <v>1211300</v>
      </c>
      <c r="M51" s="8" t="s">
        <v>15</v>
      </c>
    </row>
    <row r="52" spans="1:13" ht="28.5" x14ac:dyDescent="0.25">
      <c r="A52" s="11" t="s">
        <v>5</v>
      </c>
      <c r="B52" s="13" t="s">
        <v>610</v>
      </c>
      <c r="C52" s="11" t="s">
        <v>155</v>
      </c>
      <c r="D52" s="24" t="s">
        <v>702</v>
      </c>
      <c r="E52" s="9" t="s">
        <v>154</v>
      </c>
      <c r="F52" s="13" t="s">
        <v>596</v>
      </c>
      <c r="G52" s="9" t="s">
        <v>604</v>
      </c>
      <c r="H52" s="15">
        <v>45128</v>
      </c>
      <c r="I52" s="16">
        <v>231800</v>
      </c>
      <c r="J52" s="5">
        <v>231750</v>
      </c>
      <c r="K52" s="2">
        <f t="shared" si="0"/>
        <v>50</v>
      </c>
      <c r="L52" s="2">
        <v>257500</v>
      </c>
      <c r="M52" s="13" t="s">
        <v>15</v>
      </c>
    </row>
    <row r="53" spans="1:13" ht="28.5" x14ac:dyDescent="0.25">
      <c r="A53" s="11" t="s">
        <v>5</v>
      </c>
      <c r="B53" s="13" t="s">
        <v>610</v>
      </c>
      <c r="C53" s="11" t="s">
        <v>158</v>
      </c>
      <c r="D53" s="14" t="s">
        <v>156</v>
      </c>
      <c r="E53" s="9" t="s">
        <v>157</v>
      </c>
      <c r="F53" s="13" t="s">
        <v>596</v>
      </c>
      <c r="G53" s="9" t="s">
        <v>614</v>
      </c>
      <c r="H53" s="15">
        <v>45155</v>
      </c>
      <c r="I53" s="17">
        <v>400000</v>
      </c>
      <c r="J53" s="5">
        <v>384000</v>
      </c>
      <c r="K53" s="2">
        <f t="shared" si="0"/>
        <v>16000</v>
      </c>
      <c r="L53" s="2">
        <v>500000</v>
      </c>
      <c r="M53" s="13" t="s">
        <v>94</v>
      </c>
    </row>
    <row r="54" spans="1:13" ht="28.5" x14ac:dyDescent="0.25">
      <c r="A54" s="11" t="s">
        <v>5</v>
      </c>
      <c r="B54" s="13" t="s">
        <v>610</v>
      </c>
      <c r="C54" s="11" t="s">
        <v>161</v>
      </c>
      <c r="D54" s="14" t="s">
        <v>159</v>
      </c>
      <c r="E54" s="9" t="s">
        <v>160</v>
      </c>
      <c r="F54" s="13" t="s">
        <v>596</v>
      </c>
      <c r="G54" s="9" t="s">
        <v>599</v>
      </c>
      <c r="H54" s="15">
        <v>45092</v>
      </c>
      <c r="I54" s="16">
        <v>978900</v>
      </c>
      <c r="J54" s="5">
        <v>772431</v>
      </c>
      <c r="K54" s="2">
        <f t="shared" si="0"/>
        <v>206469</v>
      </c>
      <c r="L54" s="2">
        <v>1223600</v>
      </c>
      <c r="M54" s="13" t="s">
        <v>94</v>
      </c>
    </row>
    <row r="55" spans="1:13" ht="28.5" x14ac:dyDescent="0.25">
      <c r="A55" s="11" t="s">
        <v>5</v>
      </c>
      <c r="B55" s="13" t="s">
        <v>610</v>
      </c>
      <c r="C55" s="19" t="s">
        <v>164</v>
      </c>
      <c r="D55" s="20" t="s">
        <v>162</v>
      </c>
      <c r="E55" s="21" t="s">
        <v>163</v>
      </c>
      <c r="F55" s="8" t="s">
        <v>596</v>
      </c>
      <c r="G55" s="21" t="s">
        <v>599</v>
      </c>
      <c r="H55" s="22">
        <v>45100</v>
      </c>
      <c r="I55" s="2">
        <v>1401400</v>
      </c>
      <c r="J55" s="18">
        <v>1123496</v>
      </c>
      <c r="K55" s="2">
        <f t="shared" si="0"/>
        <v>277904</v>
      </c>
      <c r="L55" s="2">
        <v>1751800</v>
      </c>
      <c r="M55" s="8" t="s">
        <v>94</v>
      </c>
    </row>
    <row r="56" spans="1:13" ht="28.5" x14ac:dyDescent="0.25">
      <c r="A56" s="11" t="s">
        <v>5</v>
      </c>
      <c r="B56" s="13" t="s">
        <v>610</v>
      </c>
      <c r="C56" s="19" t="s">
        <v>167</v>
      </c>
      <c r="D56" s="20" t="s">
        <v>165</v>
      </c>
      <c r="E56" s="21" t="s">
        <v>166</v>
      </c>
      <c r="F56" s="8" t="s">
        <v>596</v>
      </c>
      <c r="G56" s="21" t="s">
        <v>604</v>
      </c>
      <c r="H56" s="22">
        <v>45084</v>
      </c>
      <c r="I56" s="2">
        <v>158400</v>
      </c>
      <c r="J56" s="18">
        <v>158400</v>
      </c>
      <c r="K56" s="2">
        <f t="shared" si="0"/>
        <v>0</v>
      </c>
      <c r="L56" s="2">
        <v>198000</v>
      </c>
      <c r="M56" s="8" t="s">
        <v>94</v>
      </c>
    </row>
    <row r="57" spans="1:13" ht="28.5" x14ac:dyDescent="0.25">
      <c r="A57" s="11" t="s">
        <v>5</v>
      </c>
      <c r="B57" s="13" t="s">
        <v>610</v>
      </c>
      <c r="C57" s="11" t="s">
        <v>191</v>
      </c>
      <c r="D57" s="14" t="s">
        <v>189</v>
      </c>
      <c r="E57" s="9" t="s">
        <v>190</v>
      </c>
      <c r="F57" s="13" t="s">
        <v>596</v>
      </c>
      <c r="G57" s="9" t="s">
        <v>604</v>
      </c>
      <c r="H57" s="15">
        <v>45008</v>
      </c>
      <c r="I57" s="16">
        <v>344100</v>
      </c>
      <c r="J57" s="5">
        <v>344100</v>
      </c>
      <c r="K57" s="2">
        <f t="shared" si="0"/>
        <v>0</v>
      </c>
      <c r="L57" s="2">
        <v>430100</v>
      </c>
      <c r="M57" s="13" t="s">
        <v>106</v>
      </c>
    </row>
    <row r="58" spans="1:13" ht="28.5" x14ac:dyDescent="0.25">
      <c r="A58" s="11" t="s">
        <v>5</v>
      </c>
      <c r="B58" s="13" t="s">
        <v>610</v>
      </c>
      <c r="C58" s="11" t="s">
        <v>194</v>
      </c>
      <c r="D58" s="14" t="s">
        <v>192</v>
      </c>
      <c r="E58" s="9" t="s">
        <v>193</v>
      </c>
      <c r="F58" s="13" t="s">
        <v>596</v>
      </c>
      <c r="G58" s="9" t="s">
        <v>604</v>
      </c>
      <c r="H58" s="15">
        <v>45126</v>
      </c>
      <c r="I58" s="16">
        <v>1202300</v>
      </c>
      <c r="J58" s="18">
        <v>1202307</v>
      </c>
      <c r="K58" s="2">
        <f t="shared" si="0"/>
        <v>-7</v>
      </c>
      <c r="L58" s="2">
        <v>1502900</v>
      </c>
      <c r="M58" s="13" t="s">
        <v>106</v>
      </c>
    </row>
    <row r="59" spans="1:13" ht="28.5" x14ac:dyDescent="0.25">
      <c r="A59" s="11" t="s">
        <v>5</v>
      </c>
      <c r="B59" s="13" t="s">
        <v>610</v>
      </c>
      <c r="C59" s="11" t="s">
        <v>217</v>
      </c>
      <c r="D59" s="14" t="s">
        <v>215</v>
      </c>
      <c r="E59" s="9" t="s">
        <v>216</v>
      </c>
      <c r="F59" s="13" t="s">
        <v>596</v>
      </c>
      <c r="G59" s="9" t="s">
        <v>604</v>
      </c>
      <c r="H59" s="15">
        <v>45162</v>
      </c>
      <c r="I59" s="17">
        <v>320000</v>
      </c>
      <c r="J59" s="5">
        <v>256000</v>
      </c>
      <c r="K59" s="2">
        <f t="shared" si="0"/>
        <v>64000</v>
      </c>
      <c r="L59" s="3">
        <v>400000</v>
      </c>
      <c r="M59" s="13" t="s">
        <v>132</v>
      </c>
    </row>
    <row r="60" spans="1:13" ht="42.75" x14ac:dyDescent="0.25">
      <c r="A60" s="11" t="s">
        <v>5</v>
      </c>
      <c r="B60" s="13" t="s">
        <v>610</v>
      </c>
      <c r="C60" s="11" t="s">
        <v>211</v>
      </c>
      <c r="D60" s="14" t="s">
        <v>208</v>
      </c>
      <c r="E60" s="9" t="s">
        <v>209</v>
      </c>
      <c r="F60" s="13">
        <v>1.02</v>
      </c>
      <c r="G60" s="9" t="s">
        <v>604</v>
      </c>
      <c r="H60" s="15">
        <v>45036</v>
      </c>
      <c r="I60" s="16">
        <v>1022700</v>
      </c>
      <c r="J60" s="18">
        <v>1022725</v>
      </c>
      <c r="K60" s="2">
        <f t="shared" si="0"/>
        <v>-25</v>
      </c>
      <c r="L60" s="2">
        <v>1278400</v>
      </c>
      <c r="M60" s="13" t="s">
        <v>210</v>
      </c>
    </row>
    <row r="61" spans="1:13" ht="28.5" x14ac:dyDescent="0.25">
      <c r="A61" s="11" t="s">
        <v>5</v>
      </c>
      <c r="B61" s="13" t="s">
        <v>610</v>
      </c>
      <c r="C61" s="11" t="s">
        <v>214</v>
      </c>
      <c r="D61" s="14" t="s">
        <v>212</v>
      </c>
      <c r="E61" s="9" t="s">
        <v>213</v>
      </c>
      <c r="F61" s="13" t="s">
        <v>596</v>
      </c>
      <c r="G61" s="9" t="s">
        <v>604</v>
      </c>
      <c r="H61" s="15">
        <v>45090</v>
      </c>
      <c r="I61" s="16">
        <v>62100</v>
      </c>
      <c r="J61" s="5">
        <v>62100</v>
      </c>
      <c r="K61" s="2">
        <f t="shared" si="0"/>
        <v>0</v>
      </c>
      <c r="L61" s="2">
        <v>77600</v>
      </c>
      <c r="M61" s="13" t="s">
        <v>132</v>
      </c>
    </row>
    <row r="62" spans="1:13" ht="42.75" x14ac:dyDescent="0.25">
      <c r="A62" s="11" t="s">
        <v>5</v>
      </c>
      <c r="B62" s="13" t="s">
        <v>610</v>
      </c>
      <c r="C62" s="11" t="s">
        <v>245</v>
      </c>
      <c r="D62" s="14" t="s">
        <v>243</v>
      </c>
      <c r="E62" s="9" t="s">
        <v>244</v>
      </c>
      <c r="F62" s="13" t="s">
        <v>596</v>
      </c>
      <c r="G62" s="9" t="s">
        <v>604</v>
      </c>
      <c r="H62" s="15">
        <v>45163</v>
      </c>
      <c r="I62" s="2">
        <v>160200</v>
      </c>
      <c r="J62" s="5">
        <v>160240</v>
      </c>
      <c r="K62" s="2">
        <f t="shared" si="0"/>
        <v>-40</v>
      </c>
      <c r="L62" s="2">
        <v>200300</v>
      </c>
      <c r="M62" s="13" t="s">
        <v>94</v>
      </c>
    </row>
    <row r="63" spans="1:13" ht="28.5" x14ac:dyDescent="0.25">
      <c r="A63" s="11" t="s">
        <v>5</v>
      </c>
      <c r="B63" s="13" t="s">
        <v>610</v>
      </c>
      <c r="C63" s="11" t="s">
        <v>248</v>
      </c>
      <c r="D63" s="14" t="s">
        <v>246</v>
      </c>
      <c r="E63" s="9" t="s">
        <v>247</v>
      </c>
      <c r="F63" s="13" t="s">
        <v>596</v>
      </c>
      <c r="G63" s="9" t="s">
        <v>604</v>
      </c>
      <c r="H63" s="15">
        <v>45163</v>
      </c>
      <c r="I63" s="2">
        <v>138900</v>
      </c>
      <c r="J63" s="5">
        <v>138880</v>
      </c>
      <c r="K63" s="2">
        <f t="shared" si="0"/>
        <v>20</v>
      </c>
      <c r="L63" s="2">
        <v>173600</v>
      </c>
      <c r="M63" s="13" t="s">
        <v>94</v>
      </c>
    </row>
    <row r="64" spans="1:13" ht="28.5" x14ac:dyDescent="0.25">
      <c r="A64" s="11" t="s">
        <v>5</v>
      </c>
      <c r="B64" s="13" t="s">
        <v>610</v>
      </c>
      <c r="C64" s="11" t="s">
        <v>251</v>
      </c>
      <c r="D64" s="14" t="s">
        <v>249</v>
      </c>
      <c r="E64" s="9" t="s">
        <v>250</v>
      </c>
      <c r="F64" s="13" t="s">
        <v>596</v>
      </c>
      <c r="G64" s="9" t="s">
        <v>604</v>
      </c>
      <c r="H64" s="15">
        <v>45163</v>
      </c>
      <c r="I64" s="2">
        <v>150800</v>
      </c>
      <c r="J64" s="5">
        <v>150800</v>
      </c>
      <c r="K64" s="2">
        <f t="shared" si="0"/>
        <v>0</v>
      </c>
      <c r="L64" s="2">
        <v>188500</v>
      </c>
      <c r="M64" s="13" t="s">
        <v>94</v>
      </c>
    </row>
    <row r="65" spans="1:13" ht="28.5" x14ac:dyDescent="0.25">
      <c r="A65" s="11" t="s">
        <v>5</v>
      </c>
      <c r="B65" s="13" t="s">
        <v>610</v>
      </c>
      <c r="C65" s="19" t="s">
        <v>254</v>
      </c>
      <c r="D65" s="20" t="s">
        <v>252</v>
      </c>
      <c r="E65" s="21" t="s">
        <v>253</v>
      </c>
      <c r="F65" s="8" t="s">
        <v>596</v>
      </c>
      <c r="G65" s="21" t="s">
        <v>604</v>
      </c>
      <c r="H65" s="22">
        <v>45163</v>
      </c>
      <c r="I65" s="2">
        <v>172200</v>
      </c>
      <c r="J65" s="18">
        <v>172160</v>
      </c>
      <c r="K65" s="2">
        <f t="shared" si="0"/>
        <v>40</v>
      </c>
      <c r="L65" s="2">
        <v>215200</v>
      </c>
      <c r="M65" s="8" t="s">
        <v>94</v>
      </c>
    </row>
    <row r="66" spans="1:13" ht="28.5" x14ac:dyDescent="0.25">
      <c r="A66" s="11" t="s">
        <v>5</v>
      </c>
      <c r="B66" s="13" t="s">
        <v>610</v>
      </c>
      <c r="C66" s="19" t="s">
        <v>257</v>
      </c>
      <c r="D66" s="20" t="s">
        <v>255</v>
      </c>
      <c r="E66" s="21" t="s">
        <v>256</v>
      </c>
      <c r="F66" s="26">
        <v>8.9</v>
      </c>
      <c r="G66" s="21" t="s">
        <v>598</v>
      </c>
      <c r="H66" s="22">
        <v>45142</v>
      </c>
      <c r="I66" s="2">
        <v>200000</v>
      </c>
      <c r="J66" s="18">
        <v>200000</v>
      </c>
      <c r="K66" s="2">
        <f t="shared" si="0"/>
        <v>0</v>
      </c>
      <c r="L66" s="2">
        <v>250000</v>
      </c>
      <c r="M66" s="8" t="s">
        <v>132</v>
      </c>
    </row>
    <row r="67" spans="1:13" ht="28.5" x14ac:dyDescent="0.25">
      <c r="A67" s="11" t="s">
        <v>5</v>
      </c>
      <c r="B67" s="13" t="s">
        <v>610</v>
      </c>
      <c r="C67" s="19" t="s">
        <v>260</v>
      </c>
      <c r="D67" s="20" t="s">
        <v>258</v>
      </c>
      <c r="E67" s="21" t="s">
        <v>259</v>
      </c>
      <c r="F67" s="26">
        <v>2.2000000000000002</v>
      </c>
      <c r="G67" s="21" t="s">
        <v>604</v>
      </c>
      <c r="H67" s="22">
        <v>45141</v>
      </c>
      <c r="I67" s="2">
        <v>299500</v>
      </c>
      <c r="J67" s="18">
        <v>299.45999999999998</v>
      </c>
      <c r="K67" s="2">
        <f t="shared" si="0"/>
        <v>299200.53999999998</v>
      </c>
      <c r="L67" s="2">
        <v>374300</v>
      </c>
      <c r="M67" s="8" t="s">
        <v>132</v>
      </c>
    </row>
    <row r="68" spans="1:13" ht="28.5" x14ac:dyDescent="0.25">
      <c r="A68" s="11" t="s">
        <v>5</v>
      </c>
      <c r="B68" s="13" t="s">
        <v>610</v>
      </c>
      <c r="C68" s="11" t="s">
        <v>263</v>
      </c>
      <c r="D68" s="14" t="s">
        <v>261</v>
      </c>
      <c r="E68" s="9" t="s">
        <v>262</v>
      </c>
      <c r="F68" s="29">
        <v>1.3</v>
      </c>
      <c r="G68" s="9" t="s">
        <v>604</v>
      </c>
      <c r="H68" s="15">
        <v>45141</v>
      </c>
      <c r="I68" s="2">
        <v>251500</v>
      </c>
      <c r="J68" s="5">
        <v>251478</v>
      </c>
      <c r="K68" s="2">
        <f t="shared" ref="K68:K131" si="1">I68-J68</f>
        <v>22</v>
      </c>
      <c r="L68" s="2">
        <v>314300</v>
      </c>
      <c r="M68" s="13" t="s">
        <v>132</v>
      </c>
    </row>
    <row r="69" spans="1:13" ht="42.75" x14ac:dyDescent="0.25">
      <c r="A69" s="11" t="s">
        <v>5</v>
      </c>
      <c r="B69" s="13" t="s">
        <v>610</v>
      </c>
      <c r="C69" s="11" t="s">
        <v>266</v>
      </c>
      <c r="D69" s="14" t="s">
        <v>264</v>
      </c>
      <c r="E69" s="9" t="s">
        <v>265</v>
      </c>
      <c r="F69" s="29">
        <v>1</v>
      </c>
      <c r="G69" s="9" t="s">
        <v>604</v>
      </c>
      <c r="H69" s="15">
        <v>45141</v>
      </c>
      <c r="I69" s="2">
        <v>173900</v>
      </c>
      <c r="J69" s="5">
        <v>173916</v>
      </c>
      <c r="K69" s="2">
        <f t="shared" si="1"/>
        <v>-16</v>
      </c>
      <c r="L69" s="2">
        <v>217400</v>
      </c>
      <c r="M69" s="13" t="s">
        <v>132</v>
      </c>
    </row>
    <row r="70" spans="1:13" ht="42.75" x14ac:dyDescent="0.25">
      <c r="A70" s="11" t="s">
        <v>5</v>
      </c>
      <c r="B70" s="13" t="s">
        <v>610</v>
      </c>
      <c r="C70" s="11" t="s">
        <v>278</v>
      </c>
      <c r="D70" s="24" t="s">
        <v>692</v>
      </c>
      <c r="E70" s="9" t="s">
        <v>277</v>
      </c>
      <c r="F70" s="13" t="s">
        <v>596</v>
      </c>
      <c r="G70" s="9" t="s">
        <v>604</v>
      </c>
      <c r="H70" s="15">
        <v>45229</v>
      </c>
      <c r="I70" s="2">
        <v>565200</v>
      </c>
      <c r="J70" s="5">
        <v>565160</v>
      </c>
      <c r="K70" s="2">
        <f t="shared" si="1"/>
        <v>40</v>
      </c>
      <c r="L70" s="2">
        <v>706500</v>
      </c>
      <c r="M70" s="13" t="s">
        <v>106</v>
      </c>
    </row>
    <row r="71" spans="1:13" ht="42.75" x14ac:dyDescent="0.25">
      <c r="A71" s="11" t="s">
        <v>5</v>
      </c>
      <c r="B71" s="13" t="s">
        <v>610</v>
      </c>
      <c r="C71" s="11" t="s">
        <v>282</v>
      </c>
      <c r="D71" s="14" t="s">
        <v>279</v>
      </c>
      <c r="E71" s="9" t="s">
        <v>280</v>
      </c>
      <c r="F71" s="13" t="s">
        <v>596</v>
      </c>
      <c r="G71" s="9" t="s">
        <v>604</v>
      </c>
      <c r="H71" s="15">
        <v>45238</v>
      </c>
      <c r="I71" s="2">
        <v>160200</v>
      </c>
      <c r="J71" s="18">
        <v>160200</v>
      </c>
      <c r="K71" s="2">
        <f t="shared" si="1"/>
        <v>0</v>
      </c>
      <c r="L71" s="2">
        <v>200300</v>
      </c>
      <c r="M71" s="13" t="s">
        <v>281</v>
      </c>
    </row>
    <row r="72" spans="1:13" ht="28.5" x14ac:dyDescent="0.25">
      <c r="A72" s="11" t="s">
        <v>5</v>
      </c>
      <c r="B72" s="13" t="s">
        <v>607</v>
      </c>
      <c r="C72" s="19" t="s">
        <v>95</v>
      </c>
      <c r="D72" s="20" t="s">
        <v>92</v>
      </c>
      <c r="E72" s="21" t="s">
        <v>93</v>
      </c>
      <c r="F72" s="8" t="s">
        <v>596</v>
      </c>
      <c r="G72" s="21" t="s">
        <v>599</v>
      </c>
      <c r="H72" s="22">
        <v>45162</v>
      </c>
      <c r="I72" s="2">
        <v>140400</v>
      </c>
      <c r="J72" s="18">
        <v>140400</v>
      </c>
      <c r="K72" s="2">
        <f t="shared" si="1"/>
        <v>0</v>
      </c>
      <c r="L72" s="2">
        <v>175000</v>
      </c>
      <c r="M72" s="8" t="s">
        <v>94</v>
      </c>
    </row>
    <row r="73" spans="1:13" ht="28.5" x14ac:dyDescent="0.25">
      <c r="A73" s="11" t="s">
        <v>5</v>
      </c>
      <c r="B73" s="13" t="s">
        <v>607</v>
      </c>
      <c r="C73" s="19" t="s">
        <v>95</v>
      </c>
      <c r="D73" s="20" t="s">
        <v>96</v>
      </c>
      <c r="E73" s="21" t="s">
        <v>97</v>
      </c>
      <c r="F73" s="8" t="s">
        <v>596</v>
      </c>
      <c r="G73" s="21" t="s">
        <v>598</v>
      </c>
      <c r="H73" s="22">
        <v>45163</v>
      </c>
      <c r="I73" s="2">
        <v>80000</v>
      </c>
      <c r="J73" s="18">
        <v>80000</v>
      </c>
      <c r="K73" s="2">
        <f t="shared" si="1"/>
        <v>0</v>
      </c>
      <c r="L73" s="2">
        <v>100000</v>
      </c>
      <c r="M73" s="8" t="s">
        <v>94</v>
      </c>
    </row>
    <row r="74" spans="1:13" ht="28.5" x14ac:dyDescent="0.25">
      <c r="A74" s="11" t="s">
        <v>5</v>
      </c>
      <c r="B74" s="13" t="s">
        <v>607</v>
      </c>
      <c r="C74" s="11" t="s">
        <v>91</v>
      </c>
      <c r="D74" s="14" t="s">
        <v>89</v>
      </c>
      <c r="E74" s="9" t="s">
        <v>90</v>
      </c>
      <c r="F74" s="13" t="s">
        <v>596</v>
      </c>
      <c r="G74" s="9" t="s">
        <v>599</v>
      </c>
      <c r="H74" s="15">
        <v>44986</v>
      </c>
      <c r="I74" s="16">
        <v>962300</v>
      </c>
      <c r="J74" s="5">
        <v>1001700</v>
      </c>
      <c r="K74" s="2">
        <f t="shared" si="1"/>
        <v>-39400</v>
      </c>
      <c r="L74" s="2">
        <v>1069200</v>
      </c>
      <c r="M74" s="13" t="s">
        <v>15</v>
      </c>
    </row>
    <row r="75" spans="1:13" ht="28.5" x14ac:dyDescent="0.25">
      <c r="A75" s="11" t="s">
        <v>5</v>
      </c>
      <c r="B75" s="13" t="s">
        <v>607</v>
      </c>
      <c r="C75" s="11" t="s">
        <v>197</v>
      </c>
      <c r="D75" s="14" t="s">
        <v>195</v>
      </c>
      <c r="E75" s="9" t="s">
        <v>196</v>
      </c>
      <c r="F75" s="13" t="s">
        <v>596</v>
      </c>
      <c r="G75" s="9" t="s">
        <v>604</v>
      </c>
      <c r="H75" s="15">
        <v>45243</v>
      </c>
      <c r="I75" s="16">
        <v>75100</v>
      </c>
      <c r="J75" s="5">
        <v>75062</v>
      </c>
      <c r="K75" s="2">
        <f t="shared" si="1"/>
        <v>38</v>
      </c>
      <c r="L75" s="2">
        <v>93800</v>
      </c>
      <c r="M75" s="13" t="s">
        <v>132</v>
      </c>
    </row>
    <row r="76" spans="1:13" ht="28.5" x14ac:dyDescent="0.25">
      <c r="A76" s="11" t="s">
        <v>5</v>
      </c>
      <c r="B76" s="13" t="s">
        <v>607</v>
      </c>
      <c r="C76" s="19" t="s">
        <v>201</v>
      </c>
      <c r="D76" s="20" t="s">
        <v>198</v>
      </c>
      <c r="E76" s="21" t="s">
        <v>199</v>
      </c>
      <c r="F76" s="8" t="s">
        <v>596</v>
      </c>
      <c r="G76" s="21" t="s">
        <v>604</v>
      </c>
      <c r="H76" s="22">
        <v>45077</v>
      </c>
      <c r="I76" s="2">
        <v>928000</v>
      </c>
      <c r="J76" s="18">
        <v>928000</v>
      </c>
      <c r="K76" s="2">
        <f t="shared" si="1"/>
        <v>0</v>
      </c>
      <c r="L76" s="2">
        <v>960000</v>
      </c>
      <c r="M76" s="8" t="s">
        <v>200</v>
      </c>
    </row>
    <row r="77" spans="1:13" ht="28.5" x14ac:dyDescent="0.25">
      <c r="A77" s="11" t="s">
        <v>5</v>
      </c>
      <c r="B77" s="13" t="s">
        <v>607</v>
      </c>
      <c r="C77" s="11" t="s">
        <v>234</v>
      </c>
      <c r="D77" s="24" t="s">
        <v>699</v>
      </c>
      <c r="E77" s="9" t="s">
        <v>233</v>
      </c>
      <c r="F77" s="13" t="s">
        <v>596</v>
      </c>
      <c r="G77" s="9" t="s">
        <v>604</v>
      </c>
      <c r="H77" s="15">
        <v>45142</v>
      </c>
      <c r="I77" s="16">
        <v>99200</v>
      </c>
      <c r="J77" s="5">
        <v>99200</v>
      </c>
      <c r="K77" s="2">
        <f t="shared" si="1"/>
        <v>0</v>
      </c>
      <c r="L77" s="2">
        <v>124000</v>
      </c>
      <c r="M77" s="13" t="s">
        <v>94</v>
      </c>
    </row>
    <row r="78" spans="1:13" ht="42.75" x14ac:dyDescent="0.25">
      <c r="A78" s="11" t="s">
        <v>5</v>
      </c>
      <c r="B78" s="13" t="s">
        <v>607</v>
      </c>
      <c r="C78" s="19" t="s">
        <v>236</v>
      </c>
      <c r="D78" s="24" t="s">
        <v>695</v>
      </c>
      <c r="E78" s="21" t="s">
        <v>235</v>
      </c>
      <c r="F78" s="8" t="s">
        <v>596</v>
      </c>
      <c r="G78" s="21" t="s">
        <v>604</v>
      </c>
      <c r="H78" s="22">
        <v>45142</v>
      </c>
      <c r="I78" s="2">
        <v>154400</v>
      </c>
      <c r="J78" s="18">
        <v>154400</v>
      </c>
      <c r="K78" s="2">
        <f t="shared" si="1"/>
        <v>0</v>
      </c>
      <c r="L78" s="2">
        <v>193000</v>
      </c>
      <c r="M78" s="8" t="s">
        <v>94</v>
      </c>
    </row>
    <row r="79" spans="1:13" ht="42.75" x14ac:dyDescent="0.25">
      <c r="A79" s="11" t="s">
        <v>5</v>
      </c>
      <c r="B79" s="13" t="s">
        <v>607</v>
      </c>
      <c r="C79" s="19" t="s">
        <v>239</v>
      </c>
      <c r="D79" s="20" t="s">
        <v>237</v>
      </c>
      <c r="E79" s="21" t="s">
        <v>238</v>
      </c>
      <c r="F79" s="8" t="s">
        <v>596</v>
      </c>
      <c r="G79" s="21" t="s">
        <v>604</v>
      </c>
      <c r="H79" s="22">
        <v>45142</v>
      </c>
      <c r="I79" s="2">
        <v>78400</v>
      </c>
      <c r="J79" s="18">
        <v>78400</v>
      </c>
      <c r="K79" s="2">
        <f t="shared" si="1"/>
        <v>0</v>
      </c>
      <c r="L79" s="2">
        <v>98000</v>
      </c>
      <c r="M79" s="8" t="s">
        <v>94</v>
      </c>
    </row>
    <row r="80" spans="1:13" ht="42.75" x14ac:dyDescent="0.25">
      <c r="A80" s="11" t="s">
        <v>5</v>
      </c>
      <c r="B80" s="13" t="s">
        <v>607</v>
      </c>
      <c r="C80" s="19" t="s">
        <v>276</v>
      </c>
      <c r="D80" s="24" t="s">
        <v>693</v>
      </c>
      <c r="E80" s="21" t="s">
        <v>275</v>
      </c>
      <c r="F80" s="8" t="s">
        <v>596</v>
      </c>
      <c r="G80" s="21" t="s">
        <v>604</v>
      </c>
      <c r="H80" s="22">
        <v>45229</v>
      </c>
      <c r="I80" s="2">
        <v>244400</v>
      </c>
      <c r="J80" s="18">
        <v>244359</v>
      </c>
      <c r="K80" s="2">
        <f t="shared" si="1"/>
        <v>41</v>
      </c>
      <c r="L80" s="2">
        <v>271500</v>
      </c>
      <c r="M80" s="8" t="s">
        <v>15</v>
      </c>
    </row>
    <row r="81" spans="1:13" ht="42.75" x14ac:dyDescent="0.25">
      <c r="A81" s="11" t="s">
        <v>283</v>
      </c>
      <c r="B81" s="13" t="s">
        <v>631</v>
      </c>
      <c r="C81" s="11" t="s">
        <v>301</v>
      </c>
      <c r="D81" s="14" t="s">
        <v>299</v>
      </c>
      <c r="E81" s="9" t="s">
        <v>300</v>
      </c>
      <c r="F81" s="29">
        <v>1.5</v>
      </c>
      <c r="G81" s="9" t="s">
        <v>604</v>
      </c>
      <c r="H81" s="15">
        <v>45079</v>
      </c>
      <c r="I81" s="2">
        <v>92000</v>
      </c>
      <c r="J81" s="5">
        <v>92000</v>
      </c>
      <c r="K81" s="2">
        <f t="shared" si="1"/>
        <v>0</v>
      </c>
      <c r="L81" s="2">
        <v>115000</v>
      </c>
      <c r="M81" s="13" t="s">
        <v>132</v>
      </c>
    </row>
    <row r="82" spans="1:13" ht="28.5" x14ac:dyDescent="0.25">
      <c r="A82" s="11" t="s">
        <v>369</v>
      </c>
      <c r="B82" s="13" t="s">
        <v>678</v>
      </c>
      <c r="C82" s="11" t="s">
        <v>447</v>
      </c>
      <c r="D82" s="14" t="s">
        <v>445</v>
      </c>
      <c r="E82" s="30" t="s">
        <v>446</v>
      </c>
      <c r="F82" s="32" t="s">
        <v>596</v>
      </c>
      <c r="G82" s="30" t="s">
        <v>604</v>
      </c>
      <c r="H82" s="15">
        <v>45167</v>
      </c>
      <c r="I82" s="2">
        <v>112000</v>
      </c>
      <c r="J82" s="5">
        <v>112000</v>
      </c>
      <c r="K82" s="2">
        <f t="shared" si="1"/>
        <v>0</v>
      </c>
      <c r="L82" s="2">
        <v>140000</v>
      </c>
      <c r="M82" s="13" t="s">
        <v>132</v>
      </c>
    </row>
    <row r="83" spans="1:13" ht="28.5" x14ac:dyDescent="0.25">
      <c r="A83" s="11" t="s">
        <v>369</v>
      </c>
      <c r="B83" s="13" t="s">
        <v>670</v>
      </c>
      <c r="C83" s="11" t="s">
        <v>420</v>
      </c>
      <c r="D83" s="14" t="s">
        <v>418</v>
      </c>
      <c r="E83" s="30" t="s">
        <v>419</v>
      </c>
      <c r="F83" s="32" t="s">
        <v>596</v>
      </c>
      <c r="G83" s="30" t="s">
        <v>599</v>
      </c>
      <c r="H83" s="15">
        <v>44959</v>
      </c>
      <c r="I83" s="2">
        <v>571800</v>
      </c>
      <c r="J83" s="5">
        <v>517797</v>
      </c>
      <c r="K83" s="2">
        <f t="shared" si="1"/>
        <v>54003</v>
      </c>
      <c r="L83" s="2">
        <v>737000</v>
      </c>
      <c r="M83" s="13" t="s">
        <v>15</v>
      </c>
    </row>
    <row r="84" spans="1:13" ht="42.75" x14ac:dyDescent="0.25">
      <c r="A84" s="11" t="s">
        <v>500</v>
      </c>
      <c r="B84" s="13" t="s">
        <v>632</v>
      </c>
      <c r="C84" s="11" t="s">
        <v>552</v>
      </c>
      <c r="D84" s="14" t="s">
        <v>550</v>
      </c>
      <c r="E84" s="9" t="s">
        <v>551</v>
      </c>
      <c r="F84" s="13">
        <v>0.01</v>
      </c>
      <c r="G84" s="9" t="s">
        <v>604</v>
      </c>
      <c r="H84" s="15">
        <v>45252</v>
      </c>
      <c r="I84" s="2">
        <v>155000</v>
      </c>
      <c r="J84" s="5">
        <v>124000</v>
      </c>
      <c r="K84" s="2">
        <f t="shared" si="1"/>
        <v>31000</v>
      </c>
      <c r="L84" s="2">
        <v>155000</v>
      </c>
      <c r="M84" s="13" t="s">
        <v>106</v>
      </c>
    </row>
    <row r="85" spans="1:13" ht="28.5" x14ac:dyDescent="0.25">
      <c r="A85" s="11" t="s">
        <v>5</v>
      </c>
      <c r="B85" s="13" t="s">
        <v>615</v>
      </c>
      <c r="C85" s="19" t="s">
        <v>169</v>
      </c>
      <c r="D85" s="24" t="s">
        <v>703</v>
      </c>
      <c r="E85" s="21" t="s">
        <v>168</v>
      </c>
      <c r="F85" s="8" t="s">
        <v>596</v>
      </c>
      <c r="G85" s="21" t="s">
        <v>604</v>
      </c>
      <c r="H85" s="22">
        <v>44984</v>
      </c>
      <c r="I85" s="2">
        <v>156300</v>
      </c>
      <c r="J85" s="18">
        <v>156300</v>
      </c>
      <c r="K85" s="2">
        <f t="shared" si="1"/>
        <v>0</v>
      </c>
      <c r="L85" s="2">
        <v>195400</v>
      </c>
      <c r="M85" s="8" t="s">
        <v>106</v>
      </c>
    </row>
    <row r="86" spans="1:13" ht="28.5" x14ac:dyDescent="0.25">
      <c r="A86" s="11" t="s">
        <v>5</v>
      </c>
      <c r="B86" s="13" t="s">
        <v>615</v>
      </c>
      <c r="C86" s="11" t="s">
        <v>172</v>
      </c>
      <c r="D86" s="14" t="s">
        <v>170</v>
      </c>
      <c r="E86" s="9" t="s">
        <v>171</v>
      </c>
      <c r="F86" s="13" t="s">
        <v>596</v>
      </c>
      <c r="G86" s="9" t="s">
        <v>599</v>
      </c>
      <c r="H86" s="15">
        <v>44953</v>
      </c>
      <c r="I86" s="16">
        <v>554400</v>
      </c>
      <c r="J86" s="5">
        <v>554400</v>
      </c>
      <c r="K86" s="2">
        <f t="shared" si="1"/>
        <v>0</v>
      </c>
      <c r="L86" s="2">
        <v>693000</v>
      </c>
      <c r="M86" s="13" t="s">
        <v>132</v>
      </c>
    </row>
    <row r="87" spans="1:13" ht="42.75" x14ac:dyDescent="0.25">
      <c r="A87" s="11" t="s">
        <v>369</v>
      </c>
      <c r="B87" s="13" t="s">
        <v>671</v>
      </c>
      <c r="C87" s="11" t="s">
        <v>423</v>
      </c>
      <c r="D87" s="14" t="s">
        <v>421</v>
      </c>
      <c r="E87" s="30" t="s">
        <v>422</v>
      </c>
      <c r="F87" s="32" t="s">
        <v>596</v>
      </c>
      <c r="G87" s="30" t="s">
        <v>604</v>
      </c>
      <c r="H87" s="15">
        <v>44974</v>
      </c>
      <c r="I87" s="2">
        <v>113100</v>
      </c>
      <c r="J87" s="18">
        <v>184264</v>
      </c>
      <c r="K87" s="2">
        <f t="shared" si="1"/>
        <v>-71164</v>
      </c>
      <c r="L87" s="2">
        <v>141300</v>
      </c>
      <c r="M87" s="13" t="s">
        <v>281</v>
      </c>
    </row>
    <row r="88" spans="1:13" ht="28.5" x14ac:dyDescent="0.25">
      <c r="A88" s="11" t="s">
        <v>283</v>
      </c>
      <c r="B88" s="13" t="s">
        <v>630</v>
      </c>
      <c r="C88" s="19" t="s">
        <v>295</v>
      </c>
      <c r="D88" s="20" t="s">
        <v>293</v>
      </c>
      <c r="E88" s="21" t="s">
        <v>294</v>
      </c>
      <c r="F88" s="26">
        <v>5.2</v>
      </c>
      <c r="G88" s="21" t="s">
        <v>599</v>
      </c>
      <c r="H88" s="22">
        <v>45281</v>
      </c>
      <c r="I88" s="17">
        <v>384200</v>
      </c>
      <c r="J88" s="18">
        <v>156089</v>
      </c>
      <c r="K88" s="2">
        <f t="shared" si="1"/>
        <v>228111</v>
      </c>
      <c r="L88" s="3">
        <v>426900</v>
      </c>
      <c r="M88" s="8" t="s">
        <v>15</v>
      </c>
    </row>
    <row r="89" spans="1:13" ht="28.5" x14ac:dyDescent="0.25">
      <c r="A89" s="11" t="s">
        <v>283</v>
      </c>
      <c r="B89" s="13" t="s">
        <v>630</v>
      </c>
      <c r="C89" s="19" t="s">
        <v>298</v>
      </c>
      <c r="D89" s="20" t="s">
        <v>296</v>
      </c>
      <c r="E89" s="21" t="s">
        <v>297</v>
      </c>
      <c r="F89" s="8" t="s">
        <v>596</v>
      </c>
      <c r="G89" s="21" t="s">
        <v>599</v>
      </c>
      <c r="H89" s="22">
        <v>44935</v>
      </c>
      <c r="I89" s="2">
        <v>899500</v>
      </c>
      <c r="J89" s="18">
        <v>898471</v>
      </c>
      <c r="K89" s="2">
        <f t="shared" si="1"/>
        <v>1029</v>
      </c>
      <c r="L89" s="2">
        <v>1000400</v>
      </c>
      <c r="M89" s="8" t="s">
        <v>15</v>
      </c>
    </row>
    <row r="90" spans="1:13" ht="42.75" x14ac:dyDescent="0.25">
      <c r="A90" s="11" t="s">
        <v>283</v>
      </c>
      <c r="B90" s="13" t="s">
        <v>630</v>
      </c>
      <c r="C90" s="11" t="s">
        <v>306</v>
      </c>
      <c r="D90" s="14" t="s">
        <v>304</v>
      </c>
      <c r="E90" s="9" t="s">
        <v>305</v>
      </c>
      <c r="F90" s="29">
        <v>1.6</v>
      </c>
      <c r="G90" s="9" t="s">
        <v>604</v>
      </c>
      <c r="H90" s="15">
        <v>45243</v>
      </c>
      <c r="I90" s="2">
        <v>100000</v>
      </c>
      <c r="J90" s="5">
        <v>100000</v>
      </c>
      <c r="K90" s="2">
        <f t="shared" si="1"/>
        <v>0</v>
      </c>
      <c r="L90" s="2">
        <v>125000</v>
      </c>
      <c r="M90" s="13" t="s">
        <v>132</v>
      </c>
    </row>
    <row r="91" spans="1:13" ht="42.75" x14ac:dyDescent="0.25">
      <c r="A91" s="11" t="s">
        <v>369</v>
      </c>
      <c r="B91" s="13" t="s">
        <v>673</v>
      </c>
      <c r="C91" s="19" t="s">
        <v>432</v>
      </c>
      <c r="D91" s="20" t="s">
        <v>430</v>
      </c>
      <c r="E91" s="30" t="s">
        <v>431</v>
      </c>
      <c r="F91" s="32">
        <v>1.75</v>
      </c>
      <c r="G91" s="30" t="s">
        <v>604</v>
      </c>
      <c r="H91" s="22">
        <v>45237</v>
      </c>
      <c r="I91" s="2">
        <v>129600</v>
      </c>
      <c r="J91" s="18">
        <v>129600</v>
      </c>
      <c r="K91" s="2">
        <f t="shared" si="1"/>
        <v>0</v>
      </c>
      <c r="L91" s="2">
        <v>162000</v>
      </c>
      <c r="M91" s="8" t="s">
        <v>94</v>
      </c>
    </row>
    <row r="92" spans="1:13" ht="42.75" x14ac:dyDescent="0.25">
      <c r="A92" s="11" t="s">
        <v>458</v>
      </c>
      <c r="B92" s="13" t="s">
        <v>664</v>
      </c>
      <c r="C92" s="11" t="s">
        <v>485</v>
      </c>
      <c r="D92" s="14" t="s">
        <v>483</v>
      </c>
      <c r="E92" s="9" t="s">
        <v>484</v>
      </c>
      <c r="F92" s="13">
        <v>1.17</v>
      </c>
      <c r="G92" s="9" t="s">
        <v>604</v>
      </c>
      <c r="H92" s="15">
        <v>45015</v>
      </c>
      <c r="I92" s="2">
        <v>136000</v>
      </c>
      <c r="J92" s="5">
        <v>136000</v>
      </c>
      <c r="K92" s="2">
        <f t="shared" si="1"/>
        <v>0</v>
      </c>
      <c r="L92" s="2">
        <v>170000</v>
      </c>
      <c r="M92" s="13" t="s">
        <v>132</v>
      </c>
    </row>
    <row r="93" spans="1:13" ht="42.75" x14ac:dyDescent="0.25">
      <c r="A93" s="11" t="s">
        <v>458</v>
      </c>
      <c r="B93" s="13" t="s">
        <v>664</v>
      </c>
      <c r="C93" s="19" t="s">
        <v>496</v>
      </c>
      <c r="D93" s="20" t="s">
        <v>494</v>
      </c>
      <c r="E93" s="21" t="s">
        <v>495</v>
      </c>
      <c r="F93" s="8">
        <v>0.74</v>
      </c>
      <c r="G93" s="21" t="s">
        <v>604</v>
      </c>
      <c r="H93" s="22">
        <v>45237</v>
      </c>
      <c r="I93" s="2">
        <v>550000</v>
      </c>
      <c r="J93" s="18">
        <v>550000</v>
      </c>
      <c r="K93" s="2">
        <f t="shared" si="1"/>
        <v>0</v>
      </c>
      <c r="L93" s="2">
        <v>714500</v>
      </c>
      <c r="M93" s="8" t="s">
        <v>34</v>
      </c>
    </row>
    <row r="94" spans="1:13" ht="42.75" x14ac:dyDescent="0.25">
      <c r="A94" s="11" t="s">
        <v>283</v>
      </c>
      <c r="B94" s="13" t="s">
        <v>633</v>
      </c>
      <c r="C94" s="11" t="s">
        <v>303</v>
      </c>
      <c r="D94" s="24" t="s">
        <v>690</v>
      </c>
      <c r="E94" s="9" t="s">
        <v>302</v>
      </c>
      <c r="F94" s="13" t="s">
        <v>596</v>
      </c>
      <c r="G94" s="9" t="s">
        <v>604</v>
      </c>
      <c r="H94" s="15">
        <v>45142</v>
      </c>
      <c r="I94" s="2">
        <v>60000</v>
      </c>
      <c r="J94" s="5">
        <v>60000</v>
      </c>
      <c r="K94" s="2">
        <f t="shared" si="1"/>
        <v>0</v>
      </c>
      <c r="L94" s="2">
        <v>75000</v>
      </c>
      <c r="M94" s="13" t="s">
        <v>132</v>
      </c>
    </row>
    <row r="95" spans="1:13" ht="42.75" x14ac:dyDescent="0.25">
      <c r="A95" s="11" t="s">
        <v>500</v>
      </c>
      <c r="B95" s="13" t="s">
        <v>638</v>
      </c>
      <c r="C95" s="11" t="s">
        <v>522</v>
      </c>
      <c r="D95" s="14" t="s">
        <v>520</v>
      </c>
      <c r="E95" s="9" t="s">
        <v>521</v>
      </c>
      <c r="F95" s="13">
        <v>0.51</v>
      </c>
      <c r="G95" s="9" t="s">
        <v>604</v>
      </c>
      <c r="H95" s="15">
        <v>45008</v>
      </c>
      <c r="I95" s="2">
        <v>315800</v>
      </c>
      <c r="J95" s="5">
        <v>315840</v>
      </c>
      <c r="K95" s="2">
        <f t="shared" si="1"/>
        <v>-40</v>
      </c>
      <c r="L95" s="2">
        <v>482900</v>
      </c>
      <c r="M95" s="13" t="s">
        <v>34</v>
      </c>
    </row>
    <row r="96" spans="1:13" ht="28.5" x14ac:dyDescent="0.25">
      <c r="A96" s="11" t="s">
        <v>500</v>
      </c>
      <c r="B96" s="13" t="s">
        <v>638</v>
      </c>
      <c r="C96" s="19" t="s">
        <v>524</v>
      </c>
      <c r="D96" s="23" t="s">
        <v>654</v>
      </c>
      <c r="E96" s="21" t="s">
        <v>523</v>
      </c>
      <c r="F96" s="8" t="s">
        <v>596</v>
      </c>
      <c r="G96" s="21" t="s">
        <v>604</v>
      </c>
      <c r="H96" s="22">
        <v>45079</v>
      </c>
      <c r="I96" s="2">
        <v>160800</v>
      </c>
      <c r="J96" s="18">
        <v>160800</v>
      </c>
      <c r="K96" s="2">
        <f t="shared" si="1"/>
        <v>0</v>
      </c>
      <c r="L96" s="2">
        <v>201000</v>
      </c>
      <c r="M96" s="8" t="s">
        <v>106</v>
      </c>
    </row>
    <row r="97" spans="1:13" ht="28.5" x14ac:dyDescent="0.25">
      <c r="A97" s="11" t="s">
        <v>500</v>
      </c>
      <c r="B97" s="13" t="s">
        <v>638</v>
      </c>
      <c r="C97" s="19" t="s">
        <v>526</v>
      </c>
      <c r="D97" s="23" t="s">
        <v>653</v>
      </c>
      <c r="E97" s="21" t="s">
        <v>525</v>
      </c>
      <c r="F97" s="8" t="s">
        <v>596</v>
      </c>
      <c r="G97" s="21" t="s">
        <v>604</v>
      </c>
      <c r="H97" s="22">
        <v>45079</v>
      </c>
      <c r="I97" s="2">
        <v>62400</v>
      </c>
      <c r="J97" s="18">
        <v>62400</v>
      </c>
      <c r="K97" s="2">
        <f t="shared" si="1"/>
        <v>0</v>
      </c>
      <c r="L97" s="2">
        <v>78000</v>
      </c>
      <c r="M97" s="8" t="s">
        <v>106</v>
      </c>
    </row>
    <row r="98" spans="1:13" ht="28.5" x14ac:dyDescent="0.25">
      <c r="A98" s="11" t="s">
        <v>500</v>
      </c>
      <c r="B98" s="13" t="s">
        <v>638</v>
      </c>
      <c r="C98" s="19" t="s">
        <v>542</v>
      </c>
      <c r="D98" s="23" t="s">
        <v>641</v>
      </c>
      <c r="E98" s="21" t="s">
        <v>541</v>
      </c>
      <c r="F98" s="8">
        <v>0.56999999999999995</v>
      </c>
      <c r="G98" s="21" t="s">
        <v>604</v>
      </c>
      <c r="H98" s="22">
        <v>45079</v>
      </c>
      <c r="I98" s="2">
        <v>344200</v>
      </c>
      <c r="J98" s="18">
        <v>380161</v>
      </c>
      <c r="K98" s="2">
        <f t="shared" si="1"/>
        <v>-35961</v>
      </c>
      <c r="L98" s="2">
        <v>430300</v>
      </c>
      <c r="M98" s="8" t="s">
        <v>34</v>
      </c>
    </row>
    <row r="99" spans="1:13" ht="28.5" x14ac:dyDescent="0.25">
      <c r="A99" s="11" t="s">
        <v>500</v>
      </c>
      <c r="B99" s="13" t="s">
        <v>638</v>
      </c>
      <c r="C99" s="19" t="s">
        <v>544</v>
      </c>
      <c r="D99" s="23" t="s">
        <v>642</v>
      </c>
      <c r="E99" s="21" t="s">
        <v>543</v>
      </c>
      <c r="F99" s="8">
        <v>1.02</v>
      </c>
      <c r="G99" s="21" t="s">
        <v>604</v>
      </c>
      <c r="H99" s="22">
        <v>45237</v>
      </c>
      <c r="I99" s="2">
        <v>226400</v>
      </c>
      <c r="J99" s="18">
        <v>226400</v>
      </c>
      <c r="K99" s="2">
        <f t="shared" si="1"/>
        <v>0</v>
      </c>
      <c r="L99" s="2">
        <v>283000</v>
      </c>
      <c r="M99" s="8" t="s">
        <v>34</v>
      </c>
    </row>
    <row r="100" spans="1:13" ht="42.75" x14ac:dyDescent="0.25">
      <c r="A100" s="11" t="s">
        <v>500</v>
      </c>
      <c r="B100" s="13" t="s">
        <v>638</v>
      </c>
      <c r="C100" s="19" t="s">
        <v>546</v>
      </c>
      <c r="D100" s="23" t="s">
        <v>643</v>
      </c>
      <c r="E100" s="21" t="s">
        <v>545</v>
      </c>
      <c r="F100" s="8">
        <v>0.25</v>
      </c>
      <c r="G100" s="21" t="s">
        <v>604</v>
      </c>
      <c r="H100" s="22">
        <v>45035</v>
      </c>
      <c r="I100" s="2">
        <v>216800</v>
      </c>
      <c r="J100" s="18">
        <v>216800</v>
      </c>
      <c r="K100" s="2">
        <f t="shared" si="1"/>
        <v>0</v>
      </c>
      <c r="L100" s="2">
        <v>271000</v>
      </c>
      <c r="M100" s="8" t="s">
        <v>34</v>
      </c>
    </row>
    <row r="101" spans="1:13" ht="28.5" x14ac:dyDescent="0.25">
      <c r="A101" s="11" t="s">
        <v>500</v>
      </c>
      <c r="B101" s="13" t="s">
        <v>656</v>
      </c>
      <c r="C101" s="19" t="s">
        <v>515</v>
      </c>
      <c r="D101" s="20" t="s">
        <v>513</v>
      </c>
      <c r="E101" s="21" t="s">
        <v>514</v>
      </c>
      <c r="F101" s="8">
        <v>0.03</v>
      </c>
      <c r="G101" s="21" t="s">
        <v>599</v>
      </c>
      <c r="H101" s="22">
        <v>45281</v>
      </c>
      <c r="I101" s="17">
        <v>1464700</v>
      </c>
      <c r="J101" s="18">
        <v>1464708</v>
      </c>
      <c r="K101" s="2">
        <f t="shared" si="1"/>
        <v>-8</v>
      </c>
      <c r="L101" s="3">
        <v>1627400</v>
      </c>
      <c r="M101" s="8" t="s">
        <v>15</v>
      </c>
    </row>
    <row r="102" spans="1:13" ht="42.75" x14ac:dyDescent="0.25">
      <c r="A102" s="11" t="s">
        <v>283</v>
      </c>
      <c r="B102" s="13" t="s">
        <v>637</v>
      </c>
      <c r="C102" s="11" t="s">
        <v>317</v>
      </c>
      <c r="D102" s="14" t="s">
        <v>315</v>
      </c>
      <c r="E102" s="9" t="s">
        <v>316</v>
      </c>
      <c r="F102" s="13" t="s">
        <v>596</v>
      </c>
      <c r="G102" s="9" t="s">
        <v>604</v>
      </c>
      <c r="H102" s="15">
        <v>45237</v>
      </c>
      <c r="I102" s="2">
        <v>135400</v>
      </c>
      <c r="J102" s="5">
        <v>135360</v>
      </c>
      <c r="K102" s="2">
        <f t="shared" si="1"/>
        <v>40</v>
      </c>
      <c r="L102" s="2">
        <v>169200</v>
      </c>
      <c r="M102" s="13" t="s">
        <v>106</v>
      </c>
    </row>
    <row r="103" spans="1:13" x14ac:dyDescent="0.25">
      <c r="A103" s="11" t="s">
        <v>710</v>
      </c>
      <c r="B103" s="13" t="s">
        <v>595</v>
      </c>
      <c r="C103" s="11" t="s">
        <v>594</v>
      </c>
      <c r="D103" s="14" t="s">
        <v>6</v>
      </c>
      <c r="E103" s="9" t="s">
        <v>7</v>
      </c>
      <c r="F103" s="13" t="s">
        <v>596</v>
      </c>
      <c r="G103" s="9" t="s">
        <v>598</v>
      </c>
      <c r="H103" s="15">
        <v>45287</v>
      </c>
      <c r="I103" s="16">
        <v>4344400</v>
      </c>
      <c r="J103" s="5">
        <v>3307058</v>
      </c>
      <c r="K103" s="2">
        <f t="shared" si="1"/>
        <v>1037342</v>
      </c>
      <c r="L103" s="2">
        <v>5430500</v>
      </c>
      <c r="M103" s="13" t="s">
        <v>8</v>
      </c>
    </row>
    <row r="104" spans="1:13" ht="42.75" x14ac:dyDescent="0.25">
      <c r="A104" s="11" t="s">
        <v>556</v>
      </c>
      <c r="B104" s="13" t="s">
        <v>617</v>
      </c>
      <c r="C104" s="11" t="s">
        <v>590</v>
      </c>
      <c r="D104" s="14" t="s">
        <v>588</v>
      </c>
      <c r="E104" s="9" t="s">
        <v>589</v>
      </c>
      <c r="F104" s="13">
        <v>0.01</v>
      </c>
      <c r="G104" s="9" t="s">
        <v>604</v>
      </c>
      <c r="H104" s="15">
        <v>45224</v>
      </c>
      <c r="I104" s="2">
        <v>500000</v>
      </c>
      <c r="J104" s="5">
        <v>500000</v>
      </c>
      <c r="K104" s="2">
        <f t="shared" si="1"/>
        <v>0</v>
      </c>
      <c r="L104" s="5">
        <v>500000</v>
      </c>
      <c r="M104" s="13" t="s">
        <v>106</v>
      </c>
    </row>
    <row r="105" spans="1:13" ht="42.75" x14ac:dyDescent="0.25">
      <c r="A105" s="11" t="s">
        <v>556</v>
      </c>
      <c r="B105" s="13" t="s">
        <v>617</v>
      </c>
      <c r="C105" s="11" t="s">
        <v>592</v>
      </c>
      <c r="D105" s="25" t="s">
        <v>620</v>
      </c>
      <c r="E105" s="9" t="s">
        <v>591</v>
      </c>
      <c r="F105" s="13">
        <v>0.1</v>
      </c>
      <c r="G105" s="9" t="s">
        <v>604</v>
      </c>
      <c r="H105" s="15">
        <v>45224</v>
      </c>
      <c r="I105" s="2">
        <v>265000</v>
      </c>
      <c r="J105" s="5">
        <v>265000</v>
      </c>
      <c r="K105" s="2">
        <f t="shared" si="1"/>
        <v>0</v>
      </c>
      <c r="L105" s="2">
        <v>265000</v>
      </c>
      <c r="M105" s="13" t="s">
        <v>106</v>
      </c>
    </row>
    <row r="106" spans="1:13" ht="28.5" x14ac:dyDescent="0.25">
      <c r="A106" s="11" t="s">
        <v>369</v>
      </c>
      <c r="B106" s="13" t="s">
        <v>672</v>
      </c>
      <c r="C106" s="19" t="s">
        <v>426</v>
      </c>
      <c r="D106" s="20" t="s">
        <v>424</v>
      </c>
      <c r="E106" s="30" t="s">
        <v>425</v>
      </c>
      <c r="F106" s="32" t="s">
        <v>596</v>
      </c>
      <c r="G106" s="30" t="s">
        <v>599</v>
      </c>
      <c r="H106" s="22">
        <v>45188</v>
      </c>
      <c r="I106" s="2">
        <v>346900</v>
      </c>
      <c r="J106" s="18">
        <v>491910</v>
      </c>
      <c r="K106" s="2">
        <f t="shared" si="1"/>
        <v>-145010</v>
      </c>
      <c r="L106" s="2">
        <v>433600</v>
      </c>
      <c r="M106" s="8" t="s">
        <v>281</v>
      </c>
    </row>
    <row r="107" spans="1:13" ht="42.75" x14ac:dyDescent="0.25">
      <c r="A107" s="11" t="s">
        <v>369</v>
      </c>
      <c r="B107" s="13" t="s">
        <v>672</v>
      </c>
      <c r="C107" s="11" t="s">
        <v>450</v>
      </c>
      <c r="D107" s="14" t="s">
        <v>448</v>
      </c>
      <c r="E107" s="30" t="s">
        <v>449</v>
      </c>
      <c r="F107" s="32">
        <v>1</v>
      </c>
      <c r="G107" s="30" t="s">
        <v>604</v>
      </c>
      <c r="H107" s="15">
        <v>45142</v>
      </c>
      <c r="I107" s="2">
        <v>137700</v>
      </c>
      <c r="J107" s="5">
        <v>137680</v>
      </c>
      <c r="K107" s="2">
        <f t="shared" si="1"/>
        <v>20</v>
      </c>
      <c r="L107" s="2">
        <v>172100</v>
      </c>
      <c r="M107" s="13" t="s">
        <v>132</v>
      </c>
    </row>
    <row r="108" spans="1:13" ht="28.5" x14ac:dyDescent="0.25">
      <c r="A108" s="11" t="s">
        <v>283</v>
      </c>
      <c r="B108" s="13" t="s">
        <v>639</v>
      </c>
      <c r="C108" s="11" t="s">
        <v>319</v>
      </c>
      <c r="D108" s="24" t="s">
        <v>686</v>
      </c>
      <c r="E108" s="9" t="s">
        <v>318</v>
      </c>
      <c r="F108" s="13" t="s">
        <v>596</v>
      </c>
      <c r="G108" s="9" t="s">
        <v>604</v>
      </c>
      <c r="H108" s="15">
        <v>45224</v>
      </c>
      <c r="I108" s="2">
        <v>115000</v>
      </c>
      <c r="J108" s="5">
        <v>115000</v>
      </c>
      <c r="K108" s="2">
        <f t="shared" si="1"/>
        <v>0</v>
      </c>
      <c r="L108" s="4">
        <v>115000</v>
      </c>
      <c r="M108" s="13" t="s">
        <v>106</v>
      </c>
    </row>
    <row r="109" spans="1:13" ht="42.75" x14ac:dyDescent="0.25">
      <c r="A109" s="11" t="s">
        <v>556</v>
      </c>
      <c r="B109" s="13" t="s">
        <v>621</v>
      </c>
      <c r="C109" s="19" t="s">
        <v>582</v>
      </c>
      <c r="D109" s="20" t="s">
        <v>580</v>
      </c>
      <c r="E109" s="21" t="s">
        <v>581</v>
      </c>
      <c r="F109" s="8">
        <v>0.23</v>
      </c>
      <c r="G109" s="21" t="s">
        <v>604</v>
      </c>
      <c r="H109" s="22">
        <v>45023</v>
      </c>
      <c r="I109" s="2">
        <v>76800</v>
      </c>
      <c r="J109" s="18">
        <v>76800</v>
      </c>
      <c r="K109" s="2">
        <f t="shared" si="1"/>
        <v>0</v>
      </c>
      <c r="L109" s="2">
        <v>96000</v>
      </c>
      <c r="M109" s="8" t="s">
        <v>34</v>
      </c>
    </row>
    <row r="110" spans="1:13" ht="42.75" x14ac:dyDescent="0.25">
      <c r="A110" s="11" t="s">
        <v>320</v>
      </c>
      <c r="B110" s="13" t="s">
        <v>644</v>
      </c>
      <c r="C110" s="11" t="s">
        <v>332</v>
      </c>
      <c r="D110" s="14" t="s">
        <v>330</v>
      </c>
      <c r="E110" s="9" t="s">
        <v>331</v>
      </c>
      <c r="F110" s="13" t="s">
        <v>596</v>
      </c>
      <c r="G110" s="9" t="s">
        <v>604</v>
      </c>
      <c r="H110" s="15">
        <v>44959</v>
      </c>
      <c r="I110" s="2">
        <v>159800</v>
      </c>
      <c r="J110" s="5">
        <v>233001</v>
      </c>
      <c r="K110" s="2">
        <f t="shared" si="1"/>
        <v>-73201</v>
      </c>
      <c r="L110" s="2">
        <v>199700</v>
      </c>
      <c r="M110" s="13" t="s">
        <v>106</v>
      </c>
    </row>
    <row r="111" spans="1:13" ht="28.5" x14ac:dyDescent="0.25">
      <c r="A111" s="11" t="s">
        <v>320</v>
      </c>
      <c r="B111" s="13" t="s">
        <v>644</v>
      </c>
      <c r="C111" s="11" t="s">
        <v>335</v>
      </c>
      <c r="D111" s="14" t="s">
        <v>333</v>
      </c>
      <c r="E111" s="9" t="s">
        <v>334</v>
      </c>
      <c r="F111" s="13">
        <v>1.85</v>
      </c>
      <c r="G111" s="9" t="s">
        <v>599</v>
      </c>
      <c r="H111" s="15">
        <v>45281</v>
      </c>
      <c r="I111" s="17">
        <v>1556500</v>
      </c>
      <c r="J111" s="5">
        <v>1535175</v>
      </c>
      <c r="K111" s="2">
        <f t="shared" si="1"/>
        <v>21325</v>
      </c>
      <c r="L111" s="3">
        <v>2170400</v>
      </c>
      <c r="M111" s="13" t="s">
        <v>34</v>
      </c>
    </row>
    <row r="112" spans="1:13" ht="42.75" x14ac:dyDescent="0.25">
      <c r="A112" s="11" t="s">
        <v>320</v>
      </c>
      <c r="B112" s="13" t="s">
        <v>644</v>
      </c>
      <c r="C112" s="11" t="s">
        <v>338</v>
      </c>
      <c r="D112" s="14" t="s">
        <v>336</v>
      </c>
      <c r="E112" s="9" t="s">
        <v>337</v>
      </c>
      <c r="F112" s="13" t="s">
        <v>596</v>
      </c>
      <c r="G112" s="9" t="s">
        <v>599</v>
      </c>
      <c r="H112" s="15">
        <v>44935</v>
      </c>
      <c r="I112" s="2">
        <v>1429200</v>
      </c>
      <c r="J112" s="5">
        <v>1429237</v>
      </c>
      <c r="K112" s="2">
        <f t="shared" si="1"/>
        <v>-37</v>
      </c>
      <c r="L112" s="2">
        <v>1890200</v>
      </c>
      <c r="M112" s="13" t="s">
        <v>15</v>
      </c>
    </row>
    <row r="113" spans="1:13" ht="28.5" x14ac:dyDescent="0.25">
      <c r="A113" s="11" t="s">
        <v>369</v>
      </c>
      <c r="B113" s="13" t="s">
        <v>675</v>
      </c>
      <c r="C113" s="11" t="s">
        <v>434</v>
      </c>
      <c r="D113" s="24" t="s">
        <v>676</v>
      </c>
      <c r="E113" s="30" t="s">
        <v>433</v>
      </c>
      <c r="F113" s="32" t="s">
        <v>596</v>
      </c>
      <c r="G113" s="30" t="s">
        <v>604</v>
      </c>
      <c r="H113" s="15">
        <v>45142</v>
      </c>
      <c r="I113" s="2">
        <v>8000</v>
      </c>
      <c r="J113" s="5">
        <v>8000</v>
      </c>
      <c r="K113" s="2">
        <f t="shared" si="1"/>
        <v>0</v>
      </c>
      <c r="L113" s="2">
        <v>10000</v>
      </c>
      <c r="M113" s="13" t="s">
        <v>94</v>
      </c>
    </row>
    <row r="114" spans="1:13" ht="42.75" x14ac:dyDescent="0.25">
      <c r="A114" s="11" t="s">
        <v>369</v>
      </c>
      <c r="B114" s="13" t="s">
        <v>675</v>
      </c>
      <c r="C114" s="11" t="s">
        <v>434</v>
      </c>
      <c r="D114" s="14" t="s">
        <v>435</v>
      </c>
      <c r="E114" s="30" t="s">
        <v>436</v>
      </c>
      <c r="F114" s="32" t="s">
        <v>596</v>
      </c>
      <c r="G114" s="30" t="s">
        <v>599</v>
      </c>
      <c r="H114" s="15">
        <v>45163</v>
      </c>
      <c r="I114" s="16">
        <v>96000</v>
      </c>
      <c r="J114" s="5">
        <v>96000</v>
      </c>
      <c r="K114" s="2">
        <f t="shared" si="1"/>
        <v>0</v>
      </c>
      <c r="L114" s="2">
        <v>120000</v>
      </c>
      <c r="M114" s="13" t="s">
        <v>94</v>
      </c>
    </row>
    <row r="115" spans="1:13" ht="28.5" x14ac:dyDescent="0.25">
      <c r="A115" s="11" t="s">
        <v>369</v>
      </c>
      <c r="B115" s="13" t="s">
        <v>675</v>
      </c>
      <c r="C115" s="11" t="s">
        <v>438</v>
      </c>
      <c r="D115" s="24" t="s">
        <v>679</v>
      </c>
      <c r="E115" s="30" t="s">
        <v>437</v>
      </c>
      <c r="F115" s="32" t="s">
        <v>596</v>
      </c>
      <c r="G115" s="30" t="s">
        <v>604</v>
      </c>
      <c r="H115" s="15">
        <v>45142</v>
      </c>
      <c r="I115" s="2">
        <v>8000</v>
      </c>
      <c r="J115" s="5">
        <v>8000</v>
      </c>
      <c r="K115" s="2">
        <f t="shared" si="1"/>
        <v>0</v>
      </c>
      <c r="L115" s="2">
        <v>10000</v>
      </c>
      <c r="M115" s="13" t="s">
        <v>94</v>
      </c>
    </row>
    <row r="116" spans="1:13" ht="28.5" x14ac:dyDescent="0.25">
      <c r="A116" s="11" t="s">
        <v>369</v>
      </c>
      <c r="B116" s="13" t="s">
        <v>675</v>
      </c>
      <c r="C116" s="19" t="s">
        <v>438</v>
      </c>
      <c r="D116" s="20" t="s">
        <v>439</v>
      </c>
      <c r="E116" s="30" t="s">
        <v>440</v>
      </c>
      <c r="F116" s="32" t="s">
        <v>596</v>
      </c>
      <c r="G116" s="30" t="s">
        <v>599</v>
      </c>
      <c r="H116" s="22">
        <v>45163</v>
      </c>
      <c r="I116" s="2">
        <v>84000</v>
      </c>
      <c r="J116" s="18">
        <v>84000</v>
      </c>
      <c r="K116" s="2">
        <f t="shared" si="1"/>
        <v>0</v>
      </c>
      <c r="L116" s="2">
        <v>105000</v>
      </c>
      <c r="M116" s="8" t="s">
        <v>94</v>
      </c>
    </row>
    <row r="117" spans="1:13" ht="42.75" x14ac:dyDescent="0.25">
      <c r="A117" s="11" t="s">
        <v>369</v>
      </c>
      <c r="B117" s="13" t="s">
        <v>675</v>
      </c>
      <c r="C117" s="19" t="s">
        <v>442</v>
      </c>
      <c r="D117" s="24" t="s">
        <v>680</v>
      </c>
      <c r="E117" s="30" t="s">
        <v>441</v>
      </c>
      <c r="F117" s="32" t="s">
        <v>596</v>
      </c>
      <c r="G117" s="30" t="s">
        <v>604</v>
      </c>
      <c r="H117" s="22">
        <v>45142</v>
      </c>
      <c r="I117" s="2">
        <v>8000</v>
      </c>
      <c r="J117" s="18">
        <v>8000</v>
      </c>
      <c r="K117" s="2">
        <f t="shared" si="1"/>
        <v>0</v>
      </c>
      <c r="L117" s="2">
        <v>10000</v>
      </c>
      <c r="M117" s="8" t="s">
        <v>94</v>
      </c>
    </row>
    <row r="118" spans="1:13" ht="28.5" x14ac:dyDescent="0.25">
      <c r="A118" s="11" t="s">
        <v>369</v>
      </c>
      <c r="B118" s="13" t="s">
        <v>675</v>
      </c>
      <c r="C118" s="19" t="s">
        <v>442</v>
      </c>
      <c r="D118" s="20" t="s">
        <v>443</v>
      </c>
      <c r="E118" s="30" t="s">
        <v>444</v>
      </c>
      <c r="F118" s="32" t="s">
        <v>596</v>
      </c>
      <c r="G118" s="30" t="s">
        <v>599</v>
      </c>
      <c r="H118" s="22">
        <v>45163</v>
      </c>
      <c r="I118" s="2">
        <v>176000</v>
      </c>
      <c r="J118" s="18">
        <v>176000</v>
      </c>
      <c r="K118" s="2">
        <f t="shared" si="1"/>
        <v>0</v>
      </c>
      <c r="L118" s="2">
        <v>220000</v>
      </c>
      <c r="M118" s="8" t="s">
        <v>94</v>
      </c>
    </row>
    <row r="119" spans="1:13" ht="28.5" x14ac:dyDescent="0.25">
      <c r="A119" s="11" t="s">
        <v>369</v>
      </c>
      <c r="B119" s="13" t="s">
        <v>657</v>
      </c>
      <c r="C119" s="19" t="s">
        <v>398</v>
      </c>
      <c r="D119" s="24" t="s">
        <v>660</v>
      </c>
      <c r="E119" s="21" t="s">
        <v>397</v>
      </c>
      <c r="F119" s="8" t="s">
        <v>596</v>
      </c>
      <c r="G119" s="21" t="s">
        <v>604</v>
      </c>
      <c r="H119" s="22">
        <v>45036</v>
      </c>
      <c r="I119" s="2">
        <v>61600</v>
      </c>
      <c r="J119" s="18">
        <v>70604</v>
      </c>
      <c r="K119" s="2">
        <f t="shared" si="1"/>
        <v>-9004</v>
      </c>
      <c r="L119" s="2">
        <v>77000</v>
      </c>
      <c r="M119" s="8" t="s">
        <v>106</v>
      </c>
    </row>
    <row r="120" spans="1:13" ht="42.75" x14ac:dyDescent="0.25">
      <c r="A120" s="11" t="s">
        <v>369</v>
      </c>
      <c r="B120" s="13" t="s">
        <v>657</v>
      </c>
      <c r="C120" s="11" t="s">
        <v>400</v>
      </c>
      <c r="D120" s="24" t="s">
        <v>659</v>
      </c>
      <c r="E120" s="9" t="s">
        <v>399</v>
      </c>
      <c r="F120" s="13">
        <v>1.47</v>
      </c>
      <c r="G120" s="9" t="s">
        <v>658</v>
      </c>
      <c r="H120" s="15">
        <v>45002</v>
      </c>
      <c r="I120" s="17">
        <v>802400</v>
      </c>
      <c r="J120" s="5">
        <v>802400</v>
      </c>
      <c r="K120" s="2">
        <f t="shared" si="1"/>
        <v>0</v>
      </c>
      <c r="L120" s="3">
        <v>1003000</v>
      </c>
      <c r="M120" s="13" t="s">
        <v>103</v>
      </c>
    </row>
    <row r="121" spans="1:13" ht="28.5" x14ac:dyDescent="0.25">
      <c r="A121" s="11" t="s">
        <v>369</v>
      </c>
      <c r="B121" s="13" t="s">
        <v>657</v>
      </c>
      <c r="C121" s="11" t="s">
        <v>403</v>
      </c>
      <c r="D121" s="14" t="s">
        <v>401</v>
      </c>
      <c r="E121" s="30" t="s">
        <v>402</v>
      </c>
      <c r="F121" s="31">
        <v>1.4</v>
      </c>
      <c r="G121" s="30" t="s">
        <v>599</v>
      </c>
      <c r="H121" s="15">
        <v>44935</v>
      </c>
      <c r="I121" s="2">
        <v>14389000</v>
      </c>
      <c r="J121" s="18">
        <v>14390111</v>
      </c>
      <c r="K121" s="2">
        <f t="shared" si="1"/>
        <v>-1111</v>
      </c>
      <c r="L121" s="2">
        <v>18017000</v>
      </c>
      <c r="M121" s="13" t="s">
        <v>210</v>
      </c>
    </row>
    <row r="122" spans="1:13" ht="28.5" x14ac:dyDescent="0.25">
      <c r="A122" s="11" t="s">
        <v>369</v>
      </c>
      <c r="B122" s="13" t="s">
        <v>657</v>
      </c>
      <c r="C122" s="11" t="s">
        <v>406</v>
      </c>
      <c r="D122" s="14" t="s">
        <v>404</v>
      </c>
      <c r="E122" s="30" t="s">
        <v>405</v>
      </c>
      <c r="F122" s="32">
        <v>0.97</v>
      </c>
      <c r="G122" s="30" t="s">
        <v>599</v>
      </c>
      <c r="H122" s="15">
        <v>45232</v>
      </c>
      <c r="I122" s="2">
        <v>1745900</v>
      </c>
      <c r="J122" s="5">
        <v>1745920</v>
      </c>
      <c r="K122" s="2">
        <f t="shared" si="1"/>
        <v>-20</v>
      </c>
      <c r="L122" s="2">
        <v>2474100</v>
      </c>
      <c r="M122" s="13" t="s">
        <v>103</v>
      </c>
    </row>
    <row r="123" spans="1:13" ht="28.5" x14ac:dyDescent="0.25">
      <c r="A123" s="11" t="s">
        <v>369</v>
      </c>
      <c r="B123" s="13" t="s">
        <v>657</v>
      </c>
      <c r="C123" s="19" t="s">
        <v>409</v>
      </c>
      <c r="D123" s="20" t="s">
        <v>407</v>
      </c>
      <c r="E123" s="30" t="s">
        <v>408</v>
      </c>
      <c r="F123" s="31">
        <v>2.1</v>
      </c>
      <c r="G123" s="30" t="s">
        <v>604</v>
      </c>
      <c r="H123" s="22">
        <v>45079</v>
      </c>
      <c r="I123" s="2">
        <v>306400</v>
      </c>
      <c r="J123" s="18">
        <v>306400</v>
      </c>
      <c r="K123" s="2">
        <f t="shared" si="1"/>
        <v>0</v>
      </c>
      <c r="L123" s="2">
        <v>383000</v>
      </c>
      <c r="M123" s="8" t="s">
        <v>103</v>
      </c>
    </row>
    <row r="124" spans="1:13" ht="42.75" x14ac:dyDescent="0.25">
      <c r="A124" s="11" t="s">
        <v>369</v>
      </c>
      <c r="B124" s="13" t="s">
        <v>657</v>
      </c>
      <c r="C124" s="19" t="s">
        <v>411</v>
      </c>
      <c r="D124" s="24" t="s">
        <v>665</v>
      </c>
      <c r="E124" s="30" t="s">
        <v>410</v>
      </c>
      <c r="F124" s="32">
        <v>1.07</v>
      </c>
      <c r="G124" s="30" t="s">
        <v>658</v>
      </c>
      <c r="H124" s="22">
        <v>45002</v>
      </c>
      <c r="I124" s="2">
        <v>428800</v>
      </c>
      <c r="J124" s="18">
        <v>428800</v>
      </c>
      <c r="K124" s="2">
        <f t="shared" si="1"/>
        <v>0</v>
      </c>
      <c r="L124" s="2">
        <v>736000</v>
      </c>
      <c r="M124" s="8" t="s">
        <v>103</v>
      </c>
    </row>
    <row r="125" spans="1:13" ht="28.5" x14ac:dyDescent="0.25">
      <c r="A125" s="11" t="s">
        <v>369</v>
      </c>
      <c r="B125" s="13" t="s">
        <v>657</v>
      </c>
      <c r="C125" s="19" t="s">
        <v>414</v>
      </c>
      <c r="D125" s="20" t="s">
        <v>412</v>
      </c>
      <c r="E125" s="30" t="s">
        <v>413</v>
      </c>
      <c r="F125" s="31">
        <v>0.4</v>
      </c>
      <c r="G125" s="30" t="s">
        <v>599</v>
      </c>
      <c r="H125" s="22">
        <v>44986</v>
      </c>
      <c r="I125" s="2">
        <v>345500</v>
      </c>
      <c r="J125" s="18">
        <v>273674</v>
      </c>
      <c r="K125" s="2">
        <f t="shared" si="1"/>
        <v>71826</v>
      </c>
      <c r="L125" s="2">
        <v>383900</v>
      </c>
      <c r="M125" s="8" t="s">
        <v>15</v>
      </c>
    </row>
    <row r="126" spans="1:13" ht="28.5" x14ac:dyDescent="0.25">
      <c r="A126" s="11" t="s">
        <v>369</v>
      </c>
      <c r="B126" s="13" t="s">
        <v>657</v>
      </c>
      <c r="C126" s="11" t="s">
        <v>417</v>
      </c>
      <c r="D126" s="14" t="s">
        <v>415</v>
      </c>
      <c r="E126" s="30" t="s">
        <v>416</v>
      </c>
      <c r="F126" s="32" t="s">
        <v>596</v>
      </c>
      <c r="G126" s="30" t="s">
        <v>599</v>
      </c>
      <c r="H126" s="15">
        <v>44986</v>
      </c>
      <c r="I126" s="2">
        <v>830700</v>
      </c>
      <c r="J126" s="5">
        <v>1548702</v>
      </c>
      <c r="K126" s="2">
        <f t="shared" si="1"/>
        <v>-718002</v>
      </c>
      <c r="L126" s="2">
        <v>990700</v>
      </c>
      <c r="M126" s="13" t="s">
        <v>15</v>
      </c>
    </row>
    <row r="127" spans="1:13" ht="42.75" x14ac:dyDescent="0.25">
      <c r="A127" s="11" t="s">
        <v>369</v>
      </c>
      <c r="B127" s="13" t="s">
        <v>657</v>
      </c>
      <c r="C127" s="19" t="s">
        <v>429</v>
      </c>
      <c r="D127" s="20" t="s">
        <v>427</v>
      </c>
      <c r="E127" s="30" t="s">
        <v>428</v>
      </c>
      <c r="F127" s="32">
        <v>2.25</v>
      </c>
      <c r="G127" s="30" t="s">
        <v>604</v>
      </c>
      <c r="H127" s="22">
        <v>45142</v>
      </c>
      <c r="I127" s="17">
        <v>220000</v>
      </c>
      <c r="J127" s="18">
        <v>220000</v>
      </c>
      <c r="K127" s="2">
        <f t="shared" si="1"/>
        <v>0</v>
      </c>
      <c r="L127" s="3">
        <v>275000</v>
      </c>
      <c r="M127" s="8" t="s">
        <v>94</v>
      </c>
    </row>
    <row r="128" spans="1:13" ht="42.75" x14ac:dyDescent="0.25">
      <c r="A128" s="11" t="s">
        <v>369</v>
      </c>
      <c r="B128" s="13" t="s">
        <v>657</v>
      </c>
      <c r="C128" s="11" t="s">
        <v>452</v>
      </c>
      <c r="D128" s="24" t="s">
        <v>681</v>
      </c>
      <c r="E128" s="30" t="s">
        <v>451</v>
      </c>
      <c r="F128" s="32">
        <v>0.02</v>
      </c>
      <c r="G128" s="30" t="s">
        <v>604</v>
      </c>
      <c r="H128" s="15">
        <v>45232</v>
      </c>
      <c r="I128" s="2">
        <v>237300</v>
      </c>
      <c r="J128" s="5">
        <v>237312</v>
      </c>
      <c r="K128" s="2">
        <f t="shared" si="1"/>
        <v>-12</v>
      </c>
      <c r="L128" s="2">
        <v>263700</v>
      </c>
      <c r="M128" s="13" t="s">
        <v>15</v>
      </c>
    </row>
    <row r="129" spans="1:13" ht="28.5" x14ac:dyDescent="0.25">
      <c r="A129" s="11" t="s">
        <v>5</v>
      </c>
      <c r="B129" s="13" t="s">
        <v>616</v>
      </c>
      <c r="C129" s="11" t="s">
        <v>175</v>
      </c>
      <c r="D129" s="14" t="s">
        <v>173</v>
      </c>
      <c r="E129" s="9" t="s">
        <v>174</v>
      </c>
      <c r="F129" s="13">
        <v>0.56999999999999995</v>
      </c>
      <c r="G129" s="9" t="s">
        <v>599</v>
      </c>
      <c r="H129" s="15">
        <v>44935</v>
      </c>
      <c r="I129" s="16">
        <v>7491700</v>
      </c>
      <c r="J129" s="5">
        <v>7491700</v>
      </c>
      <c r="K129" s="2">
        <f t="shared" si="1"/>
        <v>0</v>
      </c>
      <c r="L129" s="2">
        <v>11453700</v>
      </c>
      <c r="M129" s="13" t="s">
        <v>103</v>
      </c>
    </row>
    <row r="130" spans="1:13" ht="42.75" x14ac:dyDescent="0.25">
      <c r="A130" s="11" t="s">
        <v>5</v>
      </c>
      <c r="B130" s="13" t="s">
        <v>616</v>
      </c>
      <c r="C130" s="11" t="s">
        <v>177</v>
      </c>
      <c r="D130" s="24" t="s">
        <v>704</v>
      </c>
      <c r="E130" s="9" t="s">
        <v>176</v>
      </c>
      <c r="F130" s="13" t="s">
        <v>596</v>
      </c>
      <c r="G130" s="9" t="s">
        <v>604</v>
      </c>
      <c r="H130" s="15">
        <v>44984</v>
      </c>
      <c r="I130" s="16">
        <v>806400</v>
      </c>
      <c r="J130" s="5">
        <v>806400</v>
      </c>
      <c r="K130" s="2">
        <f t="shared" si="1"/>
        <v>0</v>
      </c>
      <c r="L130" s="2">
        <v>1008000</v>
      </c>
      <c r="M130" s="13" t="s">
        <v>106</v>
      </c>
    </row>
    <row r="131" spans="1:13" ht="42.75" x14ac:dyDescent="0.25">
      <c r="A131" s="11" t="s">
        <v>5</v>
      </c>
      <c r="B131" s="13" t="s">
        <v>616</v>
      </c>
      <c r="C131" s="19" t="s">
        <v>179</v>
      </c>
      <c r="D131" s="24" t="s">
        <v>701</v>
      </c>
      <c r="E131" s="21" t="s">
        <v>178</v>
      </c>
      <c r="F131" s="8" t="s">
        <v>596</v>
      </c>
      <c r="G131" s="21" t="s">
        <v>604</v>
      </c>
      <c r="H131" s="22">
        <v>44984</v>
      </c>
      <c r="I131" s="2">
        <v>826300</v>
      </c>
      <c r="J131" s="18">
        <v>826315</v>
      </c>
      <c r="K131" s="2">
        <f t="shared" si="1"/>
        <v>-15</v>
      </c>
      <c r="L131" s="2">
        <v>1032900</v>
      </c>
      <c r="M131" s="8" t="s">
        <v>106</v>
      </c>
    </row>
    <row r="132" spans="1:13" ht="28.5" x14ac:dyDescent="0.25">
      <c r="A132" s="11" t="s">
        <v>5</v>
      </c>
      <c r="B132" s="13" t="s">
        <v>616</v>
      </c>
      <c r="C132" s="19" t="s">
        <v>182</v>
      </c>
      <c r="D132" s="20" t="s">
        <v>180</v>
      </c>
      <c r="E132" s="21" t="s">
        <v>181</v>
      </c>
      <c r="F132" s="8" t="s">
        <v>596</v>
      </c>
      <c r="G132" s="21" t="s">
        <v>599</v>
      </c>
      <c r="H132" s="22">
        <v>45015</v>
      </c>
      <c r="I132" s="2">
        <v>124000</v>
      </c>
      <c r="J132" s="18">
        <v>71160</v>
      </c>
      <c r="K132" s="2">
        <f t="shared" ref="K132:K195" si="2">I132-J132</f>
        <v>52840</v>
      </c>
      <c r="L132" s="2">
        <v>15500</v>
      </c>
      <c r="M132" s="8" t="s">
        <v>132</v>
      </c>
    </row>
    <row r="133" spans="1:13" ht="42.75" x14ac:dyDescent="0.25">
      <c r="A133" s="11" t="s">
        <v>5</v>
      </c>
      <c r="B133" s="13" t="s">
        <v>616</v>
      </c>
      <c r="C133" s="19" t="s">
        <v>220</v>
      </c>
      <c r="D133" s="20" t="s">
        <v>218</v>
      </c>
      <c r="E133" s="21" t="s">
        <v>219</v>
      </c>
      <c r="F133" s="8">
        <v>1.34</v>
      </c>
      <c r="G133" s="21" t="s">
        <v>604</v>
      </c>
      <c r="H133" s="22">
        <v>45079</v>
      </c>
      <c r="I133" s="2">
        <v>809600</v>
      </c>
      <c r="J133" s="18">
        <v>809573</v>
      </c>
      <c r="K133" s="2">
        <f t="shared" si="2"/>
        <v>27</v>
      </c>
      <c r="L133" s="2">
        <v>1012000</v>
      </c>
      <c r="M133" s="8" t="s">
        <v>103</v>
      </c>
    </row>
    <row r="134" spans="1:13" ht="42.75" x14ac:dyDescent="0.25">
      <c r="A134" s="11" t="s">
        <v>5</v>
      </c>
      <c r="B134" s="13" t="s">
        <v>616</v>
      </c>
      <c r="C134" s="11" t="s">
        <v>269</v>
      </c>
      <c r="D134" s="14" t="s">
        <v>267</v>
      </c>
      <c r="E134" s="9" t="s">
        <v>268</v>
      </c>
      <c r="F134" s="13">
        <v>1.94</v>
      </c>
      <c r="G134" s="9" t="s">
        <v>604</v>
      </c>
      <c r="H134" s="15">
        <v>45166</v>
      </c>
      <c r="I134" s="2">
        <v>244000</v>
      </c>
      <c r="J134" s="5">
        <v>244000</v>
      </c>
      <c r="K134" s="2">
        <f t="shared" si="2"/>
        <v>0</v>
      </c>
      <c r="L134" s="2">
        <v>305000</v>
      </c>
      <c r="M134" s="13" t="s">
        <v>132</v>
      </c>
    </row>
    <row r="135" spans="1:13" ht="42.75" x14ac:dyDescent="0.25">
      <c r="A135" s="11" t="s">
        <v>320</v>
      </c>
      <c r="B135" s="13" t="s">
        <v>646</v>
      </c>
      <c r="C135" s="19" t="s">
        <v>344</v>
      </c>
      <c r="D135" s="20" t="s">
        <v>342</v>
      </c>
      <c r="E135" s="21" t="s">
        <v>343</v>
      </c>
      <c r="F135" s="8" t="s">
        <v>596</v>
      </c>
      <c r="G135" s="21" t="s">
        <v>604</v>
      </c>
      <c r="H135" s="22">
        <v>45141</v>
      </c>
      <c r="I135" s="2">
        <v>44200</v>
      </c>
      <c r="J135" s="18">
        <v>44160</v>
      </c>
      <c r="K135" s="2">
        <f t="shared" si="2"/>
        <v>40</v>
      </c>
      <c r="L135" s="2">
        <v>55200</v>
      </c>
      <c r="M135" s="8" t="s">
        <v>106</v>
      </c>
    </row>
    <row r="136" spans="1:13" ht="28.5" x14ac:dyDescent="0.25">
      <c r="A136" s="11" t="s">
        <v>5</v>
      </c>
      <c r="B136" s="13" t="s">
        <v>624</v>
      </c>
      <c r="C136" s="19" t="s">
        <v>185</v>
      </c>
      <c r="D136" s="20" t="s">
        <v>183</v>
      </c>
      <c r="E136" s="21" t="s">
        <v>184</v>
      </c>
      <c r="F136" s="26">
        <v>0.6</v>
      </c>
      <c r="G136" s="21" t="s">
        <v>603</v>
      </c>
      <c r="H136" s="22">
        <v>44959</v>
      </c>
      <c r="I136" s="2">
        <v>6645203</v>
      </c>
      <c r="J136" s="18">
        <v>4062991</v>
      </c>
      <c r="K136" s="2">
        <f t="shared" si="2"/>
        <v>2582212</v>
      </c>
      <c r="L136" s="2">
        <v>11304800</v>
      </c>
      <c r="M136" s="8" t="s">
        <v>103</v>
      </c>
    </row>
    <row r="137" spans="1:13" ht="28.5" x14ac:dyDescent="0.25">
      <c r="A137" s="11" t="s">
        <v>5</v>
      </c>
      <c r="B137" s="13" t="s">
        <v>624</v>
      </c>
      <c r="C137" s="19" t="s">
        <v>223</v>
      </c>
      <c r="D137" s="20" t="s">
        <v>221</v>
      </c>
      <c r="E137" s="21" t="s">
        <v>222</v>
      </c>
      <c r="F137" s="26">
        <v>1.1000000000000001</v>
      </c>
      <c r="G137" s="21" t="s">
        <v>604</v>
      </c>
      <c r="H137" s="22">
        <v>45079</v>
      </c>
      <c r="I137" s="2">
        <v>1542900</v>
      </c>
      <c r="J137" s="18">
        <v>1542880</v>
      </c>
      <c r="K137" s="2">
        <f t="shared" si="2"/>
        <v>20</v>
      </c>
      <c r="L137" s="2">
        <v>1928600</v>
      </c>
      <c r="M137" s="8" t="s">
        <v>103</v>
      </c>
    </row>
    <row r="138" spans="1:13" ht="28.5" x14ac:dyDescent="0.25">
      <c r="A138" s="11" t="s">
        <v>320</v>
      </c>
      <c r="B138" s="13" t="s">
        <v>647</v>
      </c>
      <c r="C138" s="19" t="s">
        <v>346</v>
      </c>
      <c r="D138" s="20" t="s">
        <v>655</v>
      </c>
      <c r="E138" s="21" t="s">
        <v>345</v>
      </c>
      <c r="F138" s="8">
        <v>0.31</v>
      </c>
      <c r="G138" s="21" t="s">
        <v>604</v>
      </c>
      <c r="H138" s="22">
        <v>45002</v>
      </c>
      <c r="I138" s="2">
        <v>347300</v>
      </c>
      <c r="J138" s="18">
        <v>347250</v>
      </c>
      <c r="K138" s="2">
        <f t="shared" si="2"/>
        <v>50</v>
      </c>
      <c r="L138" s="2">
        <v>434100</v>
      </c>
      <c r="M138" s="8" t="s">
        <v>34</v>
      </c>
    </row>
    <row r="139" spans="1:13" ht="28.5" x14ac:dyDescent="0.25">
      <c r="A139" s="11" t="s">
        <v>320</v>
      </c>
      <c r="B139" s="13" t="s">
        <v>647</v>
      </c>
      <c r="C139" s="19" t="s">
        <v>358</v>
      </c>
      <c r="D139" s="20" t="s">
        <v>356</v>
      </c>
      <c r="E139" s="21" t="s">
        <v>357</v>
      </c>
      <c r="F139" s="8">
        <v>0.71</v>
      </c>
      <c r="G139" s="21" t="s">
        <v>604</v>
      </c>
      <c r="H139" s="22">
        <v>45084</v>
      </c>
      <c r="I139" s="2">
        <v>45200</v>
      </c>
      <c r="J139" s="18">
        <v>45182</v>
      </c>
      <c r="K139" s="2">
        <f t="shared" si="2"/>
        <v>18</v>
      </c>
      <c r="L139" s="2">
        <v>78400</v>
      </c>
      <c r="M139" s="8" t="s">
        <v>34</v>
      </c>
    </row>
    <row r="140" spans="1:13" ht="42.75" x14ac:dyDescent="0.25">
      <c r="A140" s="11" t="s">
        <v>5</v>
      </c>
      <c r="B140" s="13" t="s">
        <v>625</v>
      </c>
      <c r="C140" s="11" t="s">
        <v>188</v>
      </c>
      <c r="D140" s="14" t="s">
        <v>186</v>
      </c>
      <c r="E140" s="9" t="s">
        <v>187</v>
      </c>
      <c r="F140" s="29">
        <v>0.49</v>
      </c>
      <c r="G140" s="9" t="s">
        <v>599</v>
      </c>
      <c r="H140" s="15">
        <v>45247</v>
      </c>
      <c r="I140" s="3">
        <v>2635800</v>
      </c>
      <c r="J140" s="5">
        <v>2635831</v>
      </c>
      <c r="K140" s="2">
        <f t="shared" si="2"/>
        <v>-31</v>
      </c>
      <c r="L140" s="3">
        <v>4750000</v>
      </c>
      <c r="M140" s="13" t="s">
        <v>103</v>
      </c>
    </row>
    <row r="141" spans="1:13" ht="28.5" x14ac:dyDescent="0.25">
      <c r="A141" s="11" t="s">
        <v>5</v>
      </c>
      <c r="B141" s="13" t="s">
        <v>627</v>
      </c>
      <c r="C141" s="19" t="s">
        <v>272</v>
      </c>
      <c r="D141" s="20" t="s">
        <v>270</v>
      </c>
      <c r="E141" s="21" t="s">
        <v>271</v>
      </c>
      <c r="F141" s="8" t="s">
        <v>596</v>
      </c>
      <c r="G141" s="21" t="s">
        <v>598</v>
      </c>
      <c r="H141" s="22">
        <v>45167</v>
      </c>
      <c r="I141" s="2">
        <v>96000</v>
      </c>
      <c r="J141" s="18">
        <v>96000</v>
      </c>
      <c r="K141" s="2">
        <f t="shared" si="2"/>
        <v>0</v>
      </c>
      <c r="L141" s="2">
        <v>120000</v>
      </c>
      <c r="M141" s="8" t="s">
        <v>132</v>
      </c>
    </row>
    <row r="142" spans="1:13" ht="28.5" x14ac:dyDescent="0.25">
      <c r="A142" s="11" t="s">
        <v>5</v>
      </c>
      <c r="B142" s="13" t="s">
        <v>628</v>
      </c>
      <c r="C142" s="19" t="s">
        <v>272</v>
      </c>
      <c r="D142" s="20" t="s">
        <v>273</v>
      </c>
      <c r="E142" s="21" t="s">
        <v>274</v>
      </c>
      <c r="F142" s="8" t="s">
        <v>596</v>
      </c>
      <c r="G142" s="21" t="s">
        <v>598</v>
      </c>
      <c r="H142" s="22">
        <v>45287</v>
      </c>
      <c r="I142" s="2">
        <v>345000</v>
      </c>
      <c r="J142" s="18">
        <v>344960</v>
      </c>
      <c r="K142" s="2">
        <f t="shared" si="2"/>
        <v>40</v>
      </c>
      <c r="L142" s="2">
        <v>431200</v>
      </c>
      <c r="M142" s="8" t="s">
        <v>132</v>
      </c>
    </row>
    <row r="143" spans="1:13" ht="42.75" x14ac:dyDescent="0.25">
      <c r="A143" s="11" t="s">
        <v>458</v>
      </c>
      <c r="B143" s="13" t="s">
        <v>602</v>
      </c>
      <c r="C143" s="11" t="s">
        <v>461</v>
      </c>
      <c r="D143" s="14" t="s">
        <v>459</v>
      </c>
      <c r="E143" s="9" t="s">
        <v>460</v>
      </c>
      <c r="F143" s="13">
        <v>1.27</v>
      </c>
      <c r="G143" s="9" t="s">
        <v>604</v>
      </c>
      <c r="H143" s="15">
        <v>44967</v>
      </c>
      <c r="I143" s="2">
        <v>112500</v>
      </c>
      <c r="J143" s="5">
        <v>126</v>
      </c>
      <c r="K143" s="2">
        <f t="shared" si="2"/>
        <v>112374</v>
      </c>
      <c r="L143" s="2">
        <v>150000</v>
      </c>
      <c r="M143" s="13" t="s">
        <v>34</v>
      </c>
    </row>
    <row r="144" spans="1:13" ht="28.5" x14ac:dyDescent="0.25">
      <c r="A144" s="11" t="s">
        <v>458</v>
      </c>
      <c r="B144" s="13" t="s">
        <v>602</v>
      </c>
      <c r="C144" s="11" t="s">
        <v>464</v>
      </c>
      <c r="D144" s="14" t="s">
        <v>462</v>
      </c>
      <c r="E144" s="9" t="s">
        <v>463</v>
      </c>
      <c r="F144" s="13">
        <v>1.1100000000000001</v>
      </c>
      <c r="G144" s="9" t="s">
        <v>604</v>
      </c>
      <c r="H144" s="15">
        <v>44967</v>
      </c>
      <c r="I144" s="2">
        <v>390000</v>
      </c>
      <c r="J144" s="5">
        <v>405000</v>
      </c>
      <c r="K144" s="2">
        <f t="shared" si="2"/>
        <v>-15000</v>
      </c>
      <c r="L144" s="2">
        <v>520000</v>
      </c>
      <c r="M144" s="13" t="s">
        <v>43</v>
      </c>
    </row>
    <row r="145" spans="1:13" ht="28.5" x14ac:dyDescent="0.25">
      <c r="A145" s="11" t="s">
        <v>458</v>
      </c>
      <c r="B145" s="13" t="s">
        <v>602</v>
      </c>
      <c r="C145" s="11" t="s">
        <v>467</v>
      </c>
      <c r="D145" s="14" t="s">
        <v>465</v>
      </c>
      <c r="E145" s="9" t="s">
        <v>466</v>
      </c>
      <c r="F145" s="13">
        <v>3.26</v>
      </c>
      <c r="G145" s="9" t="s">
        <v>599</v>
      </c>
      <c r="H145" s="15">
        <v>44935</v>
      </c>
      <c r="I145" s="2">
        <v>2732800</v>
      </c>
      <c r="J145" s="5">
        <v>2632848</v>
      </c>
      <c r="K145" s="2">
        <f t="shared" si="2"/>
        <v>99952</v>
      </c>
      <c r="L145" s="2">
        <v>3416000</v>
      </c>
      <c r="M145" s="13" t="s">
        <v>11</v>
      </c>
    </row>
    <row r="146" spans="1:13" ht="28.5" x14ac:dyDescent="0.25">
      <c r="A146" s="11" t="s">
        <v>458</v>
      </c>
      <c r="B146" s="13" t="s">
        <v>602</v>
      </c>
      <c r="C146" s="11" t="s">
        <v>488</v>
      </c>
      <c r="D146" s="14" t="s">
        <v>486</v>
      </c>
      <c r="E146" s="9" t="s">
        <v>487</v>
      </c>
      <c r="F146" s="13">
        <v>0.97</v>
      </c>
      <c r="G146" s="9" t="s">
        <v>604</v>
      </c>
      <c r="H146" s="15">
        <v>44995</v>
      </c>
      <c r="I146" s="2">
        <v>465000</v>
      </c>
      <c r="J146" s="5">
        <v>465000</v>
      </c>
      <c r="K146" s="2">
        <f t="shared" si="2"/>
        <v>0</v>
      </c>
      <c r="L146" s="2">
        <v>620000</v>
      </c>
      <c r="M146" s="13" t="s">
        <v>34</v>
      </c>
    </row>
    <row r="147" spans="1:13" ht="28.5" x14ac:dyDescent="0.25">
      <c r="A147" s="11" t="s">
        <v>458</v>
      </c>
      <c r="B147" s="13" t="s">
        <v>602</v>
      </c>
      <c r="C147" s="11" t="s">
        <v>471</v>
      </c>
      <c r="D147" s="14" t="s">
        <v>468</v>
      </c>
      <c r="E147" s="9" t="s">
        <v>469</v>
      </c>
      <c r="F147" s="13">
        <v>5.14</v>
      </c>
      <c r="G147" s="9" t="s">
        <v>599</v>
      </c>
      <c r="H147" s="15">
        <v>45014</v>
      </c>
      <c r="I147" s="2">
        <v>4925600</v>
      </c>
      <c r="J147" s="18">
        <v>4968436</v>
      </c>
      <c r="K147" s="2">
        <f t="shared" si="2"/>
        <v>-42836</v>
      </c>
      <c r="L147" s="2">
        <v>6157000</v>
      </c>
      <c r="M147" s="13" t="s">
        <v>470</v>
      </c>
    </row>
    <row r="148" spans="1:13" ht="42.75" x14ac:dyDescent="0.25">
      <c r="A148" s="11" t="s">
        <v>5</v>
      </c>
      <c r="B148" s="13" t="s">
        <v>602</v>
      </c>
      <c r="C148" s="11" t="s">
        <v>12</v>
      </c>
      <c r="D148" s="14" t="s">
        <v>9</v>
      </c>
      <c r="E148" s="9" t="s">
        <v>10</v>
      </c>
      <c r="F148" s="13" t="s">
        <v>596</v>
      </c>
      <c r="G148" s="9" t="s">
        <v>598</v>
      </c>
      <c r="H148" s="15">
        <v>44959</v>
      </c>
      <c r="I148" s="16">
        <v>0</v>
      </c>
      <c r="J148" s="5">
        <v>183333</v>
      </c>
      <c r="K148" s="2">
        <f t="shared" si="2"/>
        <v>-183333</v>
      </c>
      <c r="L148" s="6">
        <v>2500000</v>
      </c>
      <c r="M148" s="13" t="s">
        <v>11</v>
      </c>
    </row>
    <row r="149" spans="1:13" ht="28.5" x14ac:dyDescent="0.25">
      <c r="A149" s="11" t="s">
        <v>5</v>
      </c>
      <c r="B149" s="13" t="s">
        <v>602</v>
      </c>
      <c r="C149" s="11" t="s">
        <v>12</v>
      </c>
      <c r="D149" s="14" t="s">
        <v>13</v>
      </c>
      <c r="E149" s="9" t="s">
        <v>14</v>
      </c>
      <c r="F149" s="13" t="s">
        <v>596</v>
      </c>
      <c r="G149" s="9" t="s">
        <v>598</v>
      </c>
      <c r="H149" s="15">
        <v>45224</v>
      </c>
      <c r="I149" s="17">
        <v>2790000</v>
      </c>
      <c r="J149" s="5">
        <v>2143764</v>
      </c>
      <c r="K149" s="2">
        <f t="shared" si="2"/>
        <v>646236</v>
      </c>
      <c r="L149" s="7">
        <v>3100000</v>
      </c>
      <c r="M149" s="13" t="s">
        <v>15</v>
      </c>
    </row>
    <row r="150" spans="1:13" ht="28.5" x14ac:dyDescent="0.25">
      <c r="A150" s="11" t="s">
        <v>5</v>
      </c>
      <c r="B150" s="13" t="s">
        <v>602</v>
      </c>
      <c r="C150" s="19" t="s">
        <v>18</v>
      </c>
      <c r="D150" s="20" t="s">
        <v>16</v>
      </c>
      <c r="E150" s="21" t="s">
        <v>17</v>
      </c>
      <c r="F150" s="8" t="s">
        <v>596</v>
      </c>
      <c r="G150" s="21" t="s">
        <v>599</v>
      </c>
      <c r="H150" s="22">
        <v>45224</v>
      </c>
      <c r="I150" s="2">
        <v>917397</v>
      </c>
      <c r="J150" s="18">
        <v>899129</v>
      </c>
      <c r="K150" s="2">
        <f t="shared" si="2"/>
        <v>18268</v>
      </c>
      <c r="L150" s="2">
        <v>1271600</v>
      </c>
      <c r="M150" s="8" t="s">
        <v>11</v>
      </c>
    </row>
    <row r="151" spans="1:13" ht="28.5" x14ac:dyDescent="0.25">
      <c r="A151" s="11" t="s">
        <v>5</v>
      </c>
      <c r="B151" s="13" t="s">
        <v>602</v>
      </c>
      <c r="C151" s="19" t="s">
        <v>21</v>
      </c>
      <c r="D151" s="20" t="s">
        <v>19</v>
      </c>
      <c r="E151" s="21" t="s">
        <v>20</v>
      </c>
      <c r="F151" s="8">
        <v>3.67</v>
      </c>
      <c r="G151" s="21" t="s">
        <v>601</v>
      </c>
      <c r="H151" s="22">
        <v>45224</v>
      </c>
      <c r="I151" s="2">
        <v>1800000</v>
      </c>
      <c r="J151" s="18">
        <v>1986624</v>
      </c>
      <c r="K151" s="2">
        <f t="shared" si="2"/>
        <v>-186624</v>
      </c>
      <c r="L151" s="2">
        <v>2555000</v>
      </c>
      <c r="M151" s="8" t="s">
        <v>11</v>
      </c>
    </row>
    <row r="152" spans="1:13" ht="28.5" x14ac:dyDescent="0.25">
      <c r="A152" s="11" t="s">
        <v>5</v>
      </c>
      <c r="B152" s="13" t="s">
        <v>602</v>
      </c>
      <c r="C152" s="19" t="s">
        <v>25</v>
      </c>
      <c r="D152" s="20" t="s">
        <v>22</v>
      </c>
      <c r="E152" s="21" t="s">
        <v>23</v>
      </c>
      <c r="F152" s="8">
        <v>2.35</v>
      </c>
      <c r="G152" s="21" t="s">
        <v>599</v>
      </c>
      <c r="H152" s="22">
        <v>44959</v>
      </c>
      <c r="I152" s="2">
        <v>52476600</v>
      </c>
      <c r="J152" s="18">
        <v>53471991</v>
      </c>
      <c r="K152" s="2">
        <f t="shared" si="2"/>
        <v>-995391</v>
      </c>
      <c r="L152" s="2">
        <v>65683700</v>
      </c>
      <c r="M152" s="8" t="s">
        <v>24</v>
      </c>
    </row>
    <row r="153" spans="1:13" ht="28.5" x14ac:dyDescent="0.25">
      <c r="A153" s="11" t="s">
        <v>5</v>
      </c>
      <c r="B153" s="13" t="s">
        <v>602</v>
      </c>
      <c r="C153" s="11" t="s">
        <v>28</v>
      </c>
      <c r="D153" s="14" t="s">
        <v>26</v>
      </c>
      <c r="E153" s="9" t="s">
        <v>27</v>
      </c>
      <c r="F153" s="13">
        <v>0.05</v>
      </c>
      <c r="G153" s="9" t="s">
        <v>599</v>
      </c>
      <c r="H153" s="15">
        <v>44935</v>
      </c>
      <c r="I153" s="16">
        <v>9582000</v>
      </c>
      <c r="J153" s="5">
        <v>10634516</v>
      </c>
      <c r="K153" s="2">
        <f t="shared" si="2"/>
        <v>-1052516</v>
      </c>
      <c r="L153" s="2">
        <v>12035000</v>
      </c>
      <c r="M153" s="13" t="s">
        <v>11</v>
      </c>
    </row>
    <row r="154" spans="1:13" ht="28.5" x14ac:dyDescent="0.25">
      <c r="A154" s="11" t="s">
        <v>5</v>
      </c>
      <c r="B154" s="13" t="s">
        <v>602</v>
      </c>
      <c r="C154" s="11" t="s">
        <v>31</v>
      </c>
      <c r="D154" s="14" t="s">
        <v>29</v>
      </c>
      <c r="E154" s="9" t="s">
        <v>30</v>
      </c>
      <c r="F154" s="13">
        <v>3.08</v>
      </c>
      <c r="G154" s="9" t="s">
        <v>603</v>
      </c>
      <c r="H154" s="15">
        <v>44935</v>
      </c>
      <c r="I154" s="16">
        <v>36013000</v>
      </c>
      <c r="J154" s="5">
        <v>43819563</v>
      </c>
      <c r="K154" s="2">
        <f t="shared" si="2"/>
        <v>-7806563</v>
      </c>
      <c r="L154" s="2">
        <v>45517500</v>
      </c>
      <c r="M154" s="13" t="s">
        <v>11</v>
      </c>
    </row>
    <row r="155" spans="1:13" ht="28.5" x14ac:dyDescent="0.25">
      <c r="A155" s="11" t="s">
        <v>5</v>
      </c>
      <c r="B155" s="13" t="s">
        <v>602</v>
      </c>
      <c r="C155" s="11" t="s">
        <v>35</v>
      </c>
      <c r="D155" s="14" t="s">
        <v>32</v>
      </c>
      <c r="E155" s="9" t="s">
        <v>33</v>
      </c>
      <c r="F155" s="13">
        <v>0.26</v>
      </c>
      <c r="G155" s="9" t="s">
        <v>599</v>
      </c>
      <c r="H155" s="15">
        <v>45224</v>
      </c>
      <c r="I155" s="16">
        <v>1921100</v>
      </c>
      <c r="J155" s="5">
        <v>1729351</v>
      </c>
      <c r="K155" s="2">
        <f t="shared" si="2"/>
        <v>191749</v>
      </c>
      <c r="L155" s="2">
        <v>4105000</v>
      </c>
      <c r="M155" s="13" t="s">
        <v>34</v>
      </c>
    </row>
    <row r="156" spans="1:13" ht="28.5" x14ac:dyDescent="0.25">
      <c r="A156" s="11" t="s">
        <v>5</v>
      </c>
      <c r="B156" s="13" t="s">
        <v>602</v>
      </c>
      <c r="C156" s="19" t="s">
        <v>39</v>
      </c>
      <c r="D156" s="20" t="s">
        <v>36</v>
      </c>
      <c r="E156" s="21" t="s">
        <v>37</v>
      </c>
      <c r="F156" s="26">
        <v>1</v>
      </c>
      <c r="G156" s="21" t="s">
        <v>599</v>
      </c>
      <c r="H156" s="22">
        <v>45106</v>
      </c>
      <c r="I156" s="2">
        <v>10451700</v>
      </c>
      <c r="J156" s="18">
        <v>8669297</v>
      </c>
      <c r="K156" s="2">
        <f t="shared" si="2"/>
        <v>1782403</v>
      </c>
      <c r="L156" s="2">
        <v>13530000</v>
      </c>
      <c r="M156" s="8" t="s">
        <v>38</v>
      </c>
    </row>
    <row r="157" spans="1:13" ht="42.75" x14ac:dyDescent="0.25">
      <c r="A157" s="11" t="s">
        <v>5</v>
      </c>
      <c r="B157" s="13" t="s">
        <v>602</v>
      </c>
      <c r="C157" s="19" t="s">
        <v>41</v>
      </c>
      <c r="D157" s="24" t="s">
        <v>687</v>
      </c>
      <c r="E157" s="21" t="s">
        <v>40</v>
      </c>
      <c r="F157" s="8">
        <v>1.41</v>
      </c>
      <c r="G157" s="21" t="s">
        <v>604</v>
      </c>
      <c r="H157" s="22">
        <v>44967</v>
      </c>
      <c r="I157" s="2">
        <v>276000</v>
      </c>
      <c r="J157" s="18">
        <v>258000</v>
      </c>
      <c r="K157" s="2">
        <f t="shared" si="2"/>
        <v>18000</v>
      </c>
      <c r="L157" s="2">
        <v>368000</v>
      </c>
      <c r="M157" s="8" t="s">
        <v>11</v>
      </c>
    </row>
    <row r="158" spans="1:13" ht="42.75" x14ac:dyDescent="0.25">
      <c r="A158" s="11" t="s">
        <v>5</v>
      </c>
      <c r="B158" s="13" t="s">
        <v>602</v>
      </c>
      <c r="C158" s="19" t="s">
        <v>44</v>
      </c>
      <c r="D158" s="24" t="s">
        <v>689</v>
      </c>
      <c r="E158" s="21" t="s">
        <v>42</v>
      </c>
      <c r="F158" s="8">
        <v>1.27</v>
      </c>
      <c r="G158" s="21" t="s">
        <v>604</v>
      </c>
      <c r="H158" s="22">
        <v>44967</v>
      </c>
      <c r="I158" s="4">
        <v>150000</v>
      </c>
      <c r="J158" s="18">
        <v>141000</v>
      </c>
      <c r="K158" s="2">
        <f t="shared" si="2"/>
        <v>9000</v>
      </c>
      <c r="L158" s="2">
        <v>200000</v>
      </c>
      <c r="M158" s="8" t="s">
        <v>43</v>
      </c>
    </row>
    <row r="159" spans="1:13" ht="42.75" x14ac:dyDescent="0.25">
      <c r="A159" s="11" t="s">
        <v>5</v>
      </c>
      <c r="B159" s="13" t="s">
        <v>602</v>
      </c>
      <c r="C159" s="11" t="s">
        <v>47</v>
      </c>
      <c r="D159" s="27" t="s">
        <v>691</v>
      </c>
      <c r="E159" s="9" t="s">
        <v>45</v>
      </c>
      <c r="F159" s="13">
        <v>0.46</v>
      </c>
      <c r="G159" s="9" t="s">
        <v>604</v>
      </c>
      <c r="H159" s="15">
        <v>44974</v>
      </c>
      <c r="I159" s="16">
        <v>192800</v>
      </c>
      <c r="J159" s="5">
        <v>180000</v>
      </c>
      <c r="K159" s="2">
        <f t="shared" si="2"/>
        <v>12800</v>
      </c>
      <c r="L159" s="2">
        <v>257000</v>
      </c>
      <c r="M159" s="13" t="s">
        <v>46</v>
      </c>
    </row>
    <row r="160" spans="1:13" ht="42.75" x14ac:dyDescent="0.25">
      <c r="A160" s="11" t="s">
        <v>5</v>
      </c>
      <c r="B160" s="13" t="s">
        <v>602</v>
      </c>
      <c r="C160" s="11" t="s">
        <v>50</v>
      </c>
      <c r="D160" s="14" t="s">
        <v>48</v>
      </c>
      <c r="E160" s="9" t="s">
        <v>49</v>
      </c>
      <c r="F160" s="13">
        <v>0.62</v>
      </c>
      <c r="G160" s="9" t="s">
        <v>604</v>
      </c>
      <c r="H160" s="15">
        <v>44971</v>
      </c>
      <c r="I160" s="16">
        <v>360000</v>
      </c>
      <c r="J160" s="5">
        <v>336000</v>
      </c>
      <c r="K160" s="2">
        <f t="shared" si="2"/>
        <v>24000</v>
      </c>
      <c r="L160" s="2">
        <v>480000</v>
      </c>
      <c r="M160" s="13" t="s">
        <v>43</v>
      </c>
    </row>
    <row r="161" spans="1:13" ht="28.5" x14ac:dyDescent="0.25">
      <c r="A161" s="11" t="s">
        <v>5</v>
      </c>
      <c r="B161" s="13" t="s">
        <v>602</v>
      </c>
      <c r="C161" s="11" t="s">
        <v>53</v>
      </c>
      <c r="D161" s="14" t="s">
        <v>51</v>
      </c>
      <c r="E161" s="9" t="s">
        <v>52</v>
      </c>
      <c r="F161" s="13">
        <v>1.06</v>
      </c>
      <c r="G161" s="9" t="s">
        <v>599</v>
      </c>
      <c r="H161" s="15">
        <v>45188</v>
      </c>
      <c r="I161" s="16">
        <v>5418400</v>
      </c>
      <c r="J161" s="5">
        <v>6180801</v>
      </c>
      <c r="K161" s="2">
        <f t="shared" si="2"/>
        <v>-762401</v>
      </c>
      <c r="L161" s="2">
        <v>6779300</v>
      </c>
      <c r="M161" s="13" t="s">
        <v>34</v>
      </c>
    </row>
    <row r="162" spans="1:13" ht="28.5" x14ac:dyDescent="0.25">
      <c r="A162" s="11" t="s">
        <v>5</v>
      </c>
      <c r="B162" s="13" t="s">
        <v>602</v>
      </c>
      <c r="C162" s="11" t="s">
        <v>56</v>
      </c>
      <c r="D162" s="14" t="s">
        <v>54</v>
      </c>
      <c r="E162" s="9" t="s">
        <v>55</v>
      </c>
      <c r="F162" s="13" t="s">
        <v>596</v>
      </c>
      <c r="G162" s="9" t="s">
        <v>599</v>
      </c>
      <c r="H162" s="15">
        <v>45281</v>
      </c>
      <c r="I162" s="17">
        <v>971000</v>
      </c>
      <c r="J162" s="5">
        <v>970339</v>
      </c>
      <c r="K162" s="2">
        <f t="shared" si="2"/>
        <v>661</v>
      </c>
      <c r="L162" s="3">
        <v>1213700</v>
      </c>
      <c r="M162" s="13" t="s">
        <v>11</v>
      </c>
    </row>
    <row r="163" spans="1:13" ht="28.5" x14ac:dyDescent="0.25">
      <c r="A163" s="11" t="s">
        <v>5</v>
      </c>
      <c r="B163" s="13" t="s">
        <v>602</v>
      </c>
      <c r="C163" s="19" t="s">
        <v>59</v>
      </c>
      <c r="D163" s="20" t="s">
        <v>57</v>
      </c>
      <c r="E163" s="21" t="s">
        <v>58</v>
      </c>
      <c r="F163" s="8" t="s">
        <v>596</v>
      </c>
      <c r="G163" s="21" t="s">
        <v>599</v>
      </c>
      <c r="H163" s="22">
        <v>45281</v>
      </c>
      <c r="I163" s="17">
        <v>1297400</v>
      </c>
      <c r="J163" s="18">
        <v>1441468</v>
      </c>
      <c r="K163" s="2">
        <f t="shared" si="2"/>
        <v>-144068</v>
      </c>
      <c r="L163" s="3">
        <v>1621800</v>
      </c>
      <c r="M163" s="8" t="s">
        <v>11</v>
      </c>
    </row>
    <row r="164" spans="1:13" ht="28.5" x14ac:dyDescent="0.25">
      <c r="A164" s="11" t="s">
        <v>5</v>
      </c>
      <c r="B164" s="13" t="s">
        <v>602</v>
      </c>
      <c r="C164" s="19" t="s">
        <v>62</v>
      </c>
      <c r="D164" s="20" t="s">
        <v>60</v>
      </c>
      <c r="E164" s="21" t="s">
        <v>61</v>
      </c>
      <c r="F164" s="8">
        <v>0.21</v>
      </c>
      <c r="G164" s="21" t="s">
        <v>599</v>
      </c>
      <c r="H164" s="22">
        <v>45014</v>
      </c>
      <c r="I164" s="2">
        <v>1961600</v>
      </c>
      <c r="J164" s="18">
        <v>1641890</v>
      </c>
      <c r="K164" s="2">
        <f t="shared" si="2"/>
        <v>319710</v>
      </c>
      <c r="L164" s="2">
        <v>2452000</v>
      </c>
      <c r="M164" s="8" t="s">
        <v>11</v>
      </c>
    </row>
    <row r="165" spans="1:13" ht="28.5" x14ac:dyDescent="0.25">
      <c r="A165" s="11" t="s">
        <v>5</v>
      </c>
      <c r="B165" s="13" t="s">
        <v>602</v>
      </c>
      <c r="C165" s="19" t="s">
        <v>65</v>
      </c>
      <c r="D165" s="20" t="s">
        <v>63</v>
      </c>
      <c r="E165" s="21" t="s">
        <v>64</v>
      </c>
      <c r="F165" s="8" t="s">
        <v>596</v>
      </c>
      <c r="G165" s="21" t="s">
        <v>599</v>
      </c>
      <c r="H165" s="22">
        <v>45092</v>
      </c>
      <c r="I165" s="2">
        <v>5308100</v>
      </c>
      <c r="J165" s="18">
        <v>7465368</v>
      </c>
      <c r="K165" s="2">
        <f t="shared" si="2"/>
        <v>-2157268</v>
      </c>
      <c r="L165" s="2">
        <v>7101400</v>
      </c>
      <c r="M165" s="8" t="s">
        <v>11</v>
      </c>
    </row>
    <row r="166" spans="1:13" ht="28.5" x14ac:dyDescent="0.25">
      <c r="A166" s="11" t="s">
        <v>5</v>
      </c>
      <c r="B166" s="13" t="s">
        <v>602</v>
      </c>
      <c r="C166" s="11" t="s">
        <v>68</v>
      </c>
      <c r="D166" s="24" t="s">
        <v>694</v>
      </c>
      <c r="E166" s="9" t="s">
        <v>66</v>
      </c>
      <c r="F166" s="13">
        <v>1.46</v>
      </c>
      <c r="G166" s="9" t="s">
        <v>604</v>
      </c>
      <c r="H166" s="15">
        <v>44984</v>
      </c>
      <c r="I166" s="16">
        <v>270000</v>
      </c>
      <c r="J166" s="5">
        <v>264000</v>
      </c>
      <c r="K166" s="2">
        <f t="shared" si="2"/>
        <v>6000</v>
      </c>
      <c r="L166" s="2">
        <v>360000</v>
      </c>
      <c r="M166" s="13" t="s">
        <v>67</v>
      </c>
    </row>
    <row r="167" spans="1:13" ht="42.75" x14ac:dyDescent="0.25">
      <c r="A167" s="11" t="s">
        <v>5</v>
      </c>
      <c r="B167" s="13" t="s">
        <v>602</v>
      </c>
      <c r="C167" s="11" t="s">
        <v>70</v>
      </c>
      <c r="D167" s="24" t="s">
        <v>696</v>
      </c>
      <c r="E167" s="9" t="s">
        <v>69</v>
      </c>
      <c r="F167" s="13">
        <v>0.79</v>
      </c>
      <c r="G167" s="9" t="s">
        <v>604</v>
      </c>
      <c r="H167" s="15">
        <v>44971</v>
      </c>
      <c r="I167" s="16">
        <v>450000</v>
      </c>
      <c r="J167" s="5">
        <v>420000</v>
      </c>
      <c r="K167" s="2">
        <f t="shared" si="2"/>
        <v>30000</v>
      </c>
      <c r="L167" s="2">
        <v>600000</v>
      </c>
      <c r="M167" s="13" t="s">
        <v>11</v>
      </c>
    </row>
    <row r="168" spans="1:13" ht="28.5" x14ac:dyDescent="0.25">
      <c r="A168" s="11" t="s">
        <v>5</v>
      </c>
      <c r="B168" s="13" t="s">
        <v>602</v>
      </c>
      <c r="C168" s="11" t="s">
        <v>72</v>
      </c>
      <c r="D168" s="24" t="s">
        <v>697</v>
      </c>
      <c r="E168" s="9" t="s">
        <v>71</v>
      </c>
      <c r="F168" s="13">
        <v>0.77</v>
      </c>
      <c r="G168" s="9" t="s">
        <v>604</v>
      </c>
      <c r="H168" s="15">
        <v>44974</v>
      </c>
      <c r="I168" s="16">
        <v>236300</v>
      </c>
      <c r="J168" s="5">
        <v>222000</v>
      </c>
      <c r="K168" s="2">
        <f t="shared" si="2"/>
        <v>14300</v>
      </c>
      <c r="L168" s="2">
        <v>315000</v>
      </c>
      <c r="M168" s="13" t="s">
        <v>67</v>
      </c>
    </row>
    <row r="169" spans="1:13" ht="28.5" x14ac:dyDescent="0.25">
      <c r="A169" s="11" t="s">
        <v>5</v>
      </c>
      <c r="B169" s="13" t="s">
        <v>602</v>
      </c>
      <c r="C169" s="19" t="s">
        <v>75</v>
      </c>
      <c r="D169" s="24" t="s">
        <v>73</v>
      </c>
      <c r="E169" s="21" t="s">
        <v>74</v>
      </c>
      <c r="F169" s="8" t="s">
        <v>596</v>
      </c>
      <c r="G169" s="21" t="s">
        <v>599</v>
      </c>
      <c r="H169" s="22">
        <v>45281</v>
      </c>
      <c r="I169" s="17">
        <v>2572900</v>
      </c>
      <c r="J169" s="18">
        <v>3477090</v>
      </c>
      <c r="K169" s="2">
        <f t="shared" si="2"/>
        <v>-904190</v>
      </c>
      <c r="L169" s="3">
        <v>3524000</v>
      </c>
      <c r="M169" s="8" t="s">
        <v>11</v>
      </c>
    </row>
    <row r="170" spans="1:13" ht="42.75" x14ac:dyDescent="0.25">
      <c r="A170" s="11" t="s">
        <v>5</v>
      </c>
      <c r="B170" s="13" t="s">
        <v>602</v>
      </c>
      <c r="C170" s="19" t="s">
        <v>77</v>
      </c>
      <c r="D170" s="24" t="s">
        <v>698</v>
      </c>
      <c r="E170" s="21" t="s">
        <v>76</v>
      </c>
      <c r="F170" s="8">
        <v>1.1499999999999999</v>
      </c>
      <c r="G170" s="21" t="s">
        <v>604</v>
      </c>
      <c r="H170" s="22">
        <v>44984</v>
      </c>
      <c r="I170" s="2">
        <v>618800</v>
      </c>
      <c r="J170" s="18">
        <v>600000</v>
      </c>
      <c r="K170" s="2">
        <f t="shared" si="2"/>
        <v>18800</v>
      </c>
      <c r="L170" s="2">
        <v>825000</v>
      </c>
      <c r="M170" s="8" t="s">
        <v>67</v>
      </c>
    </row>
    <row r="171" spans="1:13" ht="28.5" x14ac:dyDescent="0.25">
      <c r="A171" s="11" t="s">
        <v>5</v>
      </c>
      <c r="B171" s="13" t="s">
        <v>602</v>
      </c>
      <c r="C171" s="19" t="s">
        <v>79</v>
      </c>
      <c r="D171" s="24" t="s">
        <v>700</v>
      </c>
      <c r="E171" s="21" t="s">
        <v>78</v>
      </c>
      <c r="F171" s="8">
        <v>0.47</v>
      </c>
      <c r="G171" s="21" t="s">
        <v>604</v>
      </c>
      <c r="H171" s="22">
        <v>45014</v>
      </c>
      <c r="I171" s="2">
        <v>189000</v>
      </c>
      <c r="J171" s="18">
        <v>180000</v>
      </c>
      <c r="K171" s="2">
        <f t="shared" si="2"/>
        <v>9000</v>
      </c>
      <c r="L171" s="2">
        <v>252000</v>
      </c>
      <c r="M171" s="8" t="s">
        <v>11</v>
      </c>
    </row>
    <row r="172" spans="1:13" ht="28.5" x14ac:dyDescent="0.25">
      <c r="A172" s="11" t="s">
        <v>5</v>
      </c>
      <c r="B172" s="13" t="s">
        <v>602</v>
      </c>
      <c r="C172" s="11" t="s">
        <v>82</v>
      </c>
      <c r="D172" s="28" t="s">
        <v>80</v>
      </c>
      <c r="E172" s="9" t="s">
        <v>81</v>
      </c>
      <c r="F172" s="13">
        <v>0.48</v>
      </c>
      <c r="G172" s="9" t="s">
        <v>599</v>
      </c>
      <c r="H172" s="15">
        <v>45272</v>
      </c>
      <c r="I172" s="17">
        <v>1493600</v>
      </c>
      <c r="J172" s="5">
        <v>1489488</v>
      </c>
      <c r="K172" s="2">
        <f t="shared" si="2"/>
        <v>4112</v>
      </c>
      <c r="L172" s="3">
        <v>2441200</v>
      </c>
      <c r="M172" s="13" t="s">
        <v>11</v>
      </c>
    </row>
    <row r="173" spans="1:13" ht="57" x14ac:dyDescent="0.25">
      <c r="A173" s="11" t="s">
        <v>5</v>
      </c>
      <c r="B173" s="13" t="s">
        <v>602</v>
      </c>
      <c r="C173" s="11" t="s">
        <v>88</v>
      </c>
      <c r="D173" s="28" t="s">
        <v>86</v>
      </c>
      <c r="E173" s="9" t="s">
        <v>87</v>
      </c>
      <c r="F173" s="13" t="s">
        <v>596</v>
      </c>
      <c r="G173" s="9" t="s">
        <v>599</v>
      </c>
      <c r="H173" s="15">
        <v>44981</v>
      </c>
      <c r="I173" s="16">
        <v>50000</v>
      </c>
      <c r="J173" s="5">
        <v>33625</v>
      </c>
      <c r="K173" s="2">
        <f t="shared" si="2"/>
        <v>16375</v>
      </c>
      <c r="L173" s="2">
        <v>100000</v>
      </c>
      <c r="M173" s="13" t="s">
        <v>15</v>
      </c>
    </row>
    <row r="174" spans="1:13" ht="42.75" x14ac:dyDescent="0.25">
      <c r="A174" s="11" t="s">
        <v>5</v>
      </c>
      <c r="B174" s="13" t="s">
        <v>602</v>
      </c>
      <c r="C174" s="19" t="s">
        <v>226</v>
      </c>
      <c r="D174" s="20" t="s">
        <v>224</v>
      </c>
      <c r="E174" s="21" t="s">
        <v>225</v>
      </c>
      <c r="F174" s="8">
        <v>3.61</v>
      </c>
      <c r="G174" s="21" t="s">
        <v>604</v>
      </c>
      <c r="H174" s="22">
        <v>45159</v>
      </c>
      <c r="I174" s="2">
        <v>1792000</v>
      </c>
      <c r="J174" s="18">
        <v>1663677</v>
      </c>
      <c r="K174" s="2">
        <f t="shared" si="2"/>
        <v>128323</v>
      </c>
      <c r="L174" s="2">
        <v>2240000</v>
      </c>
      <c r="M174" s="8" t="s">
        <v>11</v>
      </c>
    </row>
    <row r="175" spans="1:13" ht="28.5" x14ac:dyDescent="0.25">
      <c r="A175" s="11" t="s">
        <v>5</v>
      </c>
      <c r="B175" s="13" t="s">
        <v>602</v>
      </c>
      <c r="C175" s="11" t="s">
        <v>229</v>
      </c>
      <c r="D175" s="14" t="s">
        <v>227</v>
      </c>
      <c r="E175" s="9" t="s">
        <v>228</v>
      </c>
      <c r="F175" s="13" t="s">
        <v>596</v>
      </c>
      <c r="G175" s="9" t="s">
        <v>604</v>
      </c>
      <c r="H175" s="15">
        <v>45142</v>
      </c>
      <c r="I175" s="16">
        <v>540000</v>
      </c>
      <c r="J175" s="5">
        <v>540000</v>
      </c>
      <c r="K175" s="2">
        <f t="shared" si="2"/>
        <v>0</v>
      </c>
      <c r="L175" s="2">
        <v>675000</v>
      </c>
      <c r="M175" s="13" t="s">
        <v>11</v>
      </c>
    </row>
    <row r="176" spans="1:13" ht="42.75" x14ac:dyDescent="0.25">
      <c r="A176" s="11" t="s">
        <v>5</v>
      </c>
      <c r="B176" s="13" t="s">
        <v>602</v>
      </c>
      <c r="C176" s="11" t="s">
        <v>232</v>
      </c>
      <c r="D176" s="14" t="s">
        <v>230</v>
      </c>
      <c r="E176" s="9" t="s">
        <v>231</v>
      </c>
      <c r="F176" s="13" t="s">
        <v>596</v>
      </c>
      <c r="G176" s="9" t="s">
        <v>604</v>
      </c>
      <c r="H176" s="15">
        <v>45142</v>
      </c>
      <c r="I176" s="16">
        <v>2400000</v>
      </c>
      <c r="J176" s="5">
        <v>2399467</v>
      </c>
      <c r="K176" s="2">
        <f t="shared" si="2"/>
        <v>533</v>
      </c>
      <c r="L176" s="2">
        <v>3000000</v>
      </c>
      <c r="M176" s="13" t="s">
        <v>605</v>
      </c>
    </row>
    <row r="177" spans="1:13" ht="28.5" x14ac:dyDescent="0.25">
      <c r="A177" s="11" t="s">
        <v>5</v>
      </c>
      <c r="B177" s="13" t="s">
        <v>602</v>
      </c>
      <c r="C177" s="11" t="s">
        <v>85</v>
      </c>
      <c r="D177" s="28" t="s">
        <v>83</v>
      </c>
      <c r="E177" s="9" t="s">
        <v>84</v>
      </c>
      <c r="F177" s="13" t="s">
        <v>606</v>
      </c>
      <c r="G177" s="9" t="s">
        <v>599</v>
      </c>
      <c r="H177" s="15">
        <v>45188</v>
      </c>
      <c r="I177" s="16">
        <v>2440000</v>
      </c>
      <c r="J177" s="5">
        <v>2778925</v>
      </c>
      <c r="K177" s="2">
        <f t="shared" si="2"/>
        <v>-338925</v>
      </c>
      <c r="L177" s="2">
        <v>3050000</v>
      </c>
      <c r="M177" s="13" t="s">
        <v>605</v>
      </c>
    </row>
    <row r="178" spans="1:13" ht="42.75" x14ac:dyDescent="0.25">
      <c r="A178" s="11" t="s">
        <v>283</v>
      </c>
      <c r="B178" s="13" t="s">
        <v>602</v>
      </c>
      <c r="C178" s="11" t="s">
        <v>12</v>
      </c>
      <c r="D178" s="14" t="s">
        <v>284</v>
      </c>
      <c r="E178" s="9" t="s">
        <v>285</v>
      </c>
      <c r="F178" s="13" t="s">
        <v>606</v>
      </c>
      <c r="G178" s="9" t="s">
        <v>598</v>
      </c>
      <c r="H178" s="15">
        <v>44959</v>
      </c>
      <c r="I178" s="16">
        <v>0</v>
      </c>
      <c r="J178" s="5">
        <v>32000</v>
      </c>
      <c r="K178" s="2">
        <f t="shared" si="2"/>
        <v>-32000</v>
      </c>
      <c r="L178" s="2">
        <v>2500000</v>
      </c>
      <c r="M178" s="13" t="s">
        <v>11</v>
      </c>
    </row>
    <row r="179" spans="1:13" ht="28.5" x14ac:dyDescent="0.25">
      <c r="A179" s="11" t="s">
        <v>283</v>
      </c>
      <c r="B179" s="13" t="s">
        <v>602</v>
      </c>
      <c r="C179" s="11" t="s">
        <v>292</v>
      </c>
      <c r="D179" s="14" t="s">
        <v>290</v>
      </c>
      <c r="E179" s="9" t="s">
        <v>291</v>
      </c>
      <c r="F179" s="29">
        <v>1.7</v>
      </c>
      <c r="G179" s="9" t="s">
        <v>603</v>
      </c>
      <c r="H179" s="15">
        <v>45188</v>
      </c>
      <c r="I179" s="2">
        <v>2908900</v>
      </c>
      <c r="J179" s="5">
        <v>3808173</v>
      </c>
      <c r="K179" s="2">
        <f t="shared" si="2"/>
        <v>-899273</v>
      </c>
      <c r="L179" s="2">
        <v>3950000</v>
      </c>
      <c r="M179" s="13" t="s">
        <v>11</v>
      </c>
    </row>
    <row r="180" spans="1:13" ht="28.5" x14ac:dyDescent="0.25">
      <c r="A180" s="11" t="s">
        <v>283</v>
      </c>
      <c r="B180" s="13" t="s">
        <v>602</v>
      </c>
      <c r="C180" s="11" t="s">
        <v>289</v>
      </c>
      <c r="D180" s="14" t="s">
        <v>286</v>
      </c>
      <c r="E180" s="9" t="s">
        <v>287</v>
      </c>
      <c r="F180" s="29">
        <v>14</v>
      </c>
      <c r="G180" s="9" t="s">
        <v>629</v>
      </c>
      <c r="H180" s="15">
        <v>45072</v>
      </c>
      <c r="I180" s="2">
        <v>47556000</v>
      </c>
      <c r="J180" s="18">
        <v>39162035</v>
      </c>
      <c r="K180" s="2">
        <f t="shared" si="2"/>
        <v>8393965</v>
      </c>
      <c r="L180" s="2">
        <v>72302800</v>
      </c>
      <c r="M180" s="13" t="s">
        <v>288</v>
      </c>
    </row>
    <row r="181" spans="1:13" ht="28.5" x14ac:dyDescent="0.25">
      <c r="A181" s="11" t="s">
        <v>500</v>
      </c>
      <c r="B181" s="13" t="s">
        <v>602</v>
      </c>
      <c r="C181" s="19" t="s">
        <v>529</v>
      </c>
      <c r="D181" s="20" t="s">
        <v>527</v>
      </c>
      <c r="E181" s="21" t="s">
        <v>528</v>
      </c>
      <c r="F181" s="8">
        <v>5.89</v>
      </c>
      <c r="G181" s="21" t="s">
        <v>598</v>
      </c>
      <c r="H181" s="22">
        <v>44979</v>
      </c>
      <c r="I181" s="2">
        <v>0</v>
      </c>
      <c r="J181" s="18">
        <v>404000</v>
      </c>
      <c r="K181" s="2">
        <f t="shared" si="2"/>
        <v>-404000</v>
      </c>
      <c r="L181" s="2">
        <v>767600</v>
      </c>
      <c r="M181" s="8" t="s">
        <v>46</v>
      </c>
    </row>
    <row r="182" spans="1:13" ht="28.5" x14ac:dyDescent="0.25">
      <c r="A182" s="11" t="s">
        <v>500</v>
      </c>
      <c r="B182" s="13" t="s">
        <v>602</v>
      </c>
      <c r="C182" s="11" t="s">
        <v>529</v>
      </c>
      <c r="D182" s="14" t="s">
        <v>530</v>
      </c>
      <c r="E182" s="9" t="s">
        <v>531</v>
      </c>
      <c r="F182" s="13">
        <v>5.89</v>
      </c>
      <c r="G182" s="9" t="s">
        <v>598</v>
      </c>
      <c r="H182" s="15">
        <v>44995</v>
      </c>
      <c r="I182" s="16">
        <v>0</v>
      </c>
      <c r="J182" s="5">
        <v>403200</v>
      </c>
      <c r="K182" s="2">
        <f t="shared" si="2"/>
        <v>-403200</v>
      </c>
      <c r="L182" s="2">
        <v>767600</v>
      </c>
      <c r="M182" s="13" t="s">
        <v>34</v>
      </c>
    </row>
    <row r="183" spans="1:13" ht="42.75" x14ac:dyDescent="0.25">
      <c r="A183" s="11" t="s">
        <v>500</v>
      </c>
      <c r="B183" s="13" t="s">
        <v>602</v>
      </c>
      <c r="C183" s="11" t="s">
        <v>503</v>
      </c>
      <c r="D183" s="14" t="s">
        <v>501</v>
      </c>
      <c r="E183" s="9" t="s">
        <v>502</v>
      </c>
      <c r="F183" s="13" t="s">
        <v>596</v>
      </c>
      <c r="G183" s="9" t="s">
        <v>598</v>
      </c>
      <c r="H183" s="15">
        <v>44959</v>
      </c>
      <c r="I183" s="16">
        <v>0</v>
      </c>
      <c r="J183" s="5">
        <v>253600</v>
      </c>
      <c r="K183" s="2">
        <f t="shared" si="2"/>
        <v>-253600</v>
      </c>
      <c r="L183" s="2">
        <v>253600</v>
      </c>
      <c r="M183" s="13" t="s">
        <v>11</v>
      </c>
    </row>
    <row r="184" spans="1:13" ht="28.5" x14ac:dyDescent="0.25">
      <c r="A184" s="11" t="s">
        <v>500</v>
      </c>
      <c r="B184" s="13" t="s">
        <v>602</v>
      </c>
      <c r="C184" s="11" t="s">
        <v>506</v>
      </c>
      <c r="D184" s="14" t="s">
        <v>504</v>
      </c>
      <c r="E184" s="9" t="s">
        <v>505</v>
      </c>
      <c r="F184" s="13">
        <v>5.63</v>
      </c>
      <c r="G184" s="9" t="s">
        <v>599</v>
      </c>
      <c r="H184" s="15">
        <v>45014</v>
      </c>
      <c r="I184" s="2">
        <v>3012000</v>
      </c>
      <c r="J184" s="5">
        <v>2804300</v>
      </c>
      <c r="K184" s="2">
        <f t="shared" si="2"/>
        <v>207700</v>
      </c>
      <c r="L184" s="2">
        <v>3765000</v>
      </c>
      <c r="M184" s="13" t="s">
        <v>11</v>
      </c>
    </row>
    <row r="185" spans="1:13" ht="28.5" x14ac:dyDescent="0.25">
      <c r="A185" s="11" t="s">
        <v>500</v>
      </c>
      <c r="B185" s="13" t="s">
        <v>602</v>
      </c>
      <c r="C185" s="19" t="s">
        <v>509</v>
      </c>
      <c r="D185" s="20" t="s">
        <v>507</v>
      </c>
      <c r="E185" s="21" t="s">
        <v>508</v>
      </c>
      <c r="F185" s="8" t="s">
        <v>596</v>
      </c>
      <c r="G185" s="21" t="s">
        <v>599</v>
      </c>
      <c r="H185" s="22">
        <v>45247</v>
      </c>
      <c r="I185" s="17">
        <v>2435700</v>
      </c>
      <c r="J185" s="18">
        <v>2914487</v>
      </c>
      <c r="K185" s="2">
        <f t="shared" si="2"/>
        <v>-478787</v>
      </c>
      <c r="L185" s="3">
        <v>3044600</v>
      </c>
      <c r="M185" s="8" t="s">
        <v>11</v>
      </c>
    </row>
    <row r="186" spans="1:13" ht="28.5" x14ac:dyDescent="0.25">
      <c r="A186" s="11" t="s">
        <v>500</v>
      </c>
      <c r="B186" s="13" t="s">
        <v>602</v>
      </c>
      <c r="C186" s="19" t="s">
        <v>512</v>
      </c>
      <c r="D186" s="20" t="s">
        <v>510</v>
      </c>
      <c r="E186" s="21" t="s">
        <v>511</v>
      </c>
      <c r="F186" s="8">
        <v>1.24</v>
      </c>
      <c r="G186" s="21" t="s">
        <v>599</v>
      </c>
      <c r="H186" s="22">
        <v>45247</v>
      </c>
      <c r="I186" s="17">
        <v>3656500</v>
      </c>
      <c r="J186" s="18">
        <v>5427046</v>
      </c>
      <c r="K186" s="2">
        <f t="shared" si="2"/>
        <v>-1770546</v>
      </c>
      <c r="L186" s="3">
        <v>4625000</v>
      </c>
      <c r="M186" s="8" t="s">
        <v>11</v>
      </c>
    </row>
    <row r="187" spans="1:13" ht="28.5" x14ac:dyDescent="0.25">
      <c r="A187" s="11" t="s">
        <v>500</v>
      </c>
      <c r="B187" s="13" t="s">
        <v>602</v>
      </c>
      <c r="C187" s="11" t="s">
        <v>534</v>
      </c>
      <c r="D187" s="14" t="s">
        <v>532</v>
      </c>
      <c r="E187" s="9" t="s">
        <v>533</v>
      </c>
      <c r="F187" s="13">
        <v>2.78</v>
      </c>
      <c r="G187" s="9" t="s">
        <v>604</v>
      </c>
      <c r="H187" s="15">
        <v>44995</v>
      </c>
      <c r="I187" s="2">
        <v>732000</v>
      </c>
      <c r="J187" s="5">
        <v>1568000</v>
      </c>
      <c r="K187" s="2">
        <f t="shared" si="2"/>
        <v>-836000</v>
      </c>
      <c r="L187" s="2">
        <v>915000</v>
      </c>
      <c r="M187" s="13" t="s">
        <v>34</v>
      </c>
    </row>
    <row r="188" spans="1:13" ht="28.5" x14ac:dyDescent="0.25">
      <c r="A188" s="11" t="s">
        <v>500</v>
      </c>
      <c r="B188" s="13" t="s">
        <v>602</v>
      </c>
      <c r="C188" s="11" t="s">
        <v>549</v>
      </c>
      <c r="D188" s="14" t="s">
        <v>547</v>
      </c>
      <c r="E188" s="9" t="s">
        <v>548</v>
      </c>
      <c r="F188" s="13">
        <v>2.69</v>
      </c>
      <c r="G188" s="9" t="s">
        <v>604</v>
      </c>
      <c r="H188" s="15">
        <v>45142</v>
      </c>
      <c r="I188" s="2">
        <v>320000</v>
      </c>
      <c r="J188" s="5">
        <v>258779</v>
      </c>
      <c r="K188" s="2">
        <f t="shared" si="2"/>
        <v>61221</v>
      </c>
      <c r="L188" s="2">
        <v>400000</v>
      </c>
      <c r="M188" s="13" t="s">
        <v>34</v>
      </c>
    </row>
    <row r="189" spans="1:13" ht="28.5" x14ac:dyDescent="0.25">
      <c r="A189" s="11" t="s">
        <v>500</v>
      </c>
      <c r="B189" s="13" t="s">
        <v>602</v>
      </c>
      <c r="C189" s="11" t="s">
        <v>555</v>
      </c>
      <c r="D189" s="14" t="s">
        <v>553</v>
      </c>
      <c r="E189" s="9" t="s">
        <v>554</v>
      </c>
      <c r="F189" s="13" t="s">
        <v>596</v>
      </c>
      <c r="G189" s="9" t="s">
        <v>599</v>
      </c>
      <c r="H189" s="15">
        <v>45229</v>
      </c>
      <c r="I189" s="2">
        <v>6533600</v>
      </c>
      <c r="J189" s="5">
        <v>5831875</v>
      </c>
      <c r="K189" s="2">
        <f t="shared" si="2"/>
        <v>701725</v>
      </c>
      <c r="L189" s="2">
        <v>8189000</v>
      </c>
      <c r="M189" s="13" t="s">
        <v>11</v>
      </c>
    </row>
    <row r="190" spans="1:13" ht="42.75" x14ac:dyDescent="0.25">
      <c r="A190" s="11" t="s">
        <v>556</v>
      </c>
      <c r="B190" s="13" t="s">
        <v>602</v>
      </c>
      <c r="C190" s="11" t="s">
        <v>559</v>
      </c>
      <c r="D190" s="14" t="s">
        <v>557</v>
      </c>
      <c r="E190" s="9" t="s">
        <v>558</v>
      </c>
      <c r="F190" s="13" t="s">
        <v>596</v>
      </c>
      <c r="G190" s="9" t="s">
        <v>598</v>
      </c>
      <c r="H190" s="15">
        <v>44959</v>
      </c>
      <c r="I190" s="16">
        <v>0</v>
      </c>
      <c r="J190" s="5">
        <v>201600</v>
      </c>
      <c r="K190" s="2">
        <f t="shared" si="2"/>
        <v>-201600</v>
      </c>
      <c r="L190" s="2">
        <v>201600</v>
      </c>
      <c r="M190" s="13" t="s">
        <v>11</v>
      </c>
    </row>
    <row r="191" spans="1:13" ht="28.5" x14ac:dyDescent="0.25">
      <c r="A191" s="11" t="s">
        <v>556</v>
      </c>
      <c r="B191" s="13" t="s">
        <v>602</v>
      </c>
      <c r="C191" s="11" t="s">
        <v>562</v>
      </c>
      <c r="D191" s="14" t="s">
        <v>560</v>
      </c>
      <c r="E191" s="9" t="s">
        <v>561</v>
      </c>
      <c r="F191" s="13">
        <v>7.42</v>
      </c>
      <c r="G191" s="9" t="s">
        <v>599</v>
      </c>
      <c r="H191" s="15">
        <v>45188</v>
      </c>
      <c r="I191" s="17">
        <v>3314800</v>
      </c>
      <c r="J191" s="5">
        <v>2974690</v>
      </c>
      <c r="K191" s="2">
        <f t="shared" si="2"/>
        <v>340110</v>
      </c>
      <c r="L191" s="3">
        <v>4212000</v>
      </c>
      <c r="M191" s="13" t="s">
        <v>11</v>
      </c>
    </row>
    <row r="192" spans="1:13" ht="28.5" x14ac:dyDescent="0.25">
      <c r="A192" s="11" t="s">
        <v>556</v>
      </c>
      <c r="B192" s="13" t="s">
        <v>602</v>
      </c>
      <c r="C192" s="11" t="s">
        <v>566</v>
      </c>
      <c r="D192" s="14" t="s">
        <v>563</v>
      </c>
      <c r="E192" s="9" t="s">
        <v>564</v>
      </c>
      <c r="F192" s="13">
        <v>0.01</v>
      </c>
      <c r="G192" s="9" t="s">
        <v>599</v>
      </c>
      <c r="H192" s="15">
        <v>45188</v>
      </c>
      <c r="I192" s="17">
        <v>273600</v>
      </c>
      <c r="J192" s="18">
        <v>505390</v>
      </c>
      <c r="K192" s="2">
        <f t="shared" si="2"/>
        <v>-231790</v>
      </c>
      <c r="L192" s="3">
        <v>342000</v>
      </c>
      <c r="M192" s="13" t="s">
        <v>565</v>
      </c>
    </row>
    <row r="193" spans="1:13" ht="28.5" x14ac:dyDescent="0.25">
      <c r="A193" s="11" t="s">
        <v>556</v>
      </c>
      <c r="B193" s="13" t="s">
        <v>602</v>
      </c>
      <c r="C193" s="11" t="s">
        <v>570</v>
      </c>
      <c r="D193" s="14" t="s">
        <v>567</v>
      </c>
      <c r="E193" s="9" t="s">
        <v>568</v>
      </c>
      <c r="F193" s="13">
        <v>0.69</v>
      </c>
      <c r="G193" s="9" t="s">
        <v>599</v>
      </c>
      <c r="H193" s="15">
        <v>45188</v>
      </c>
      <c r="I193" s="17">
        <v>1705200</v>
      </c>
      <c r="J193" s="18">
        <v>1858338</v>
      </c>
      <c r="K193" s="2">
        <f t="shared" si="2"/>
        <v>-153138</v>
      </c>
      <c r="L193" s="3">
        <v>1962400</v>
      </c>
      <c r="M193" s="13" t="s">
        <v>569</v>
      </c>
    </row>
    <row r="194" spans="1:13" ht="28.5" x14ac:dyDescent="0.25">
      <c r="A194" s="11" t="s">
        <v>556</v>
      </c>
      <c r="B194" s="13" t="s">
        <v>602</v>
      </c>
      <c r="C194" s="11" t="s">
        <v>573</v>
      </c>
      <c r="D194" s="14" t="s">
        <v>571</v>
      </c>
      <c r="E194" s="9" t="s">
        <v>572</v>
      </c>
      <c r="F194" s="13">
        <v>0.1</v>
      </c>
      <c r="G194" s="9" t="s">
        <v>599</v>
      </c>
      <c r="H194" s="15">
        <v>45188</v>
      </c>
      <c r="I194" s="17">
        <v>388000</v>
      </c>
      <c r="J194" s="5">
        <v>413122</v>
      </c>
      <c r="K194" s="2">
        <f t="shared" si="2"/>
        <v>-25122</v>
      </c>
      <c r="L194" s="3">
        <v>441500</v>
      </c>
      <c r="M194" s="13" t="s">
        <v>15</v>
      </c>
    </row>
    <row r="195" spans="1:13" ht="28.5" x14ac:dyDescent="0.25">
      <c r="A195" s="11" t="s">
        <v>556</v>
      </c>
      <c r="B195" s="13" t="s">
        <v>602</v>
      </c>
      <c r="C195" s="19" t="s">
        <v>579</v>
      </c>
      <c r="D195" s="23" t="s">
        <v>622</v>
      </c>
      <c r="E195" s="21" t="s">
        <v>578</v>
      </c>
      <c r="F195" s="8">
        <v>1.1499999999999999</v>
      </c>
      <c r="G195" s="21" t="s">
        <v>604</v>
      </c>
      <c r="H195" s="22">
        <v>44984</v>
      </c>
      <c r="I195" s="2">
        <v>372000</v>
      </c>
      <c r="J195" s="18">
        <v>351000</v>
      </c>
      <c r="K195" s="2">
        <f t="shared" si="2"/>
        <v>21000</v>
      </c>
      <c r="L195" s="2">
        <v>496000</v>
      </c>
      <c r="M195" s="8" t="s">
        <v>34</v>
      </c>
    </row>
    <row r="196" spans="1:13" ht="42.75" x14ac:dyDescent="0.25">
      <c r="A196" s="11" t="s">
        <v>320</v>
      </c>
      <c r="B196" s="13" t="s">
        <v>602</v>
      </c>
      <c r="C196" s="11" t="s">
        <v>12</v>
      </c>
      <c r="D196" s="14" t="s">
        <v>321</v>
      </c>
      <c r="E196" s="9" t="s">
        <v>322</v>
      </c>
      <c r="F196" s="13" t="s">
        <v>596</v>
      </c>
      <c r="G196" s="9" t="s">
        <v>598</v>
      </c>
      <c r="H196" s="15">
        <v>44959</v>
      </c>
      <c r="I196" s="16">
        <v>0</v>
      </c>
      <c r="J196" s="5">
        <v>144647</v>
      </c>
      <c r="K196" s="2">
        <f t="shared" ref="K196:K259" si="3">I196-J196</f>
        <v>-144647</v>
      </c>
      <c r="L196" s="2">
        <v>2500000</v>
      </c>
      <c r="M196" s="13" t="s">
        <v>11</v>
      </c>
    </row>
    <row r="197" spans="1:13" ht="42.75" x14ac:dyDescent="0.25">
      <c r="A197" s="11" t="s">
        <v>320</v>
      </c>
      <c r="B197" s="13" t="s">
        <v>602</v>
      </c>
      <c r="C197" s="19" t="s">
        <v>361</v>
      </c>
      <c r="D197" s="20" t="s">
        <v>359</v>
      </c>
      <c r="E197" s="21" t="s">
        <v>360</v>
      </c>
      <c r="F197" s="26">
        <v>5.2</v>
      </c>
      <c r="G197" s="21" t="s">
        <v>604</v>
      </c>
      <c r="H197" s="22">
        <v>45159</v>
      </c>
      <c r="I197" s="2">
        <v>2348000</v>
      </c>
      <c r="J197" s="18">
        <v>2348000</v>
      </c>
      <c r="K197" s="2">
        <f t="shared" si="3"/>
        <v>0</v>
      </c>
      <c r="L197" s="2">
        <v>2935000</v>
      </c>
      <c r="M197" s="8" t="s">
        <v>11</v>
      </c>
    </row>
    <row r="198" spans="1:13" ht="28.5" x14ac:dyDescent="0.25">
      <c r="A198" s="11" t="s">
        <v>320</v>
      </c>
      <c r="B198" s="13" t="s">
        <v>602</v>
      </c>
      <c r="C198" s="11" t="s">
        <v>325</v>
      </c>
      <c r="D198" s="14" t="s">
        <v>323</v>
      </c>
      <c r="E198" s="9" t="s">
        <v>324</v>
      </c>
      <c r="F198" s="29">
        <v>1.7</v>
      </c>
      <c r="G198" s="9" t="s">
        <v>599</v>
      </c>
      <c r="H198" s="15">
        <v>44995</v>
      </c>
      <c r="I198" s="3">
        <v>2419200</v>
      </c>
      <c r="J198" s="5">
        <v>320851</v>
      </c>
      <c r="K198" s="2">
        <f t="shared" si="3"/>
        <v>2098349</v>
      </c>
      <c r="L198" s="3">
        <v>3024000</v>
      </c>
      <c r="M198" s="13" t="s">
        <v>34</v>
      </c>
    </row>
    <row r="199" spans="1:13" ht="28.5" x14ac:dyDescent="0.25">
      <c r="A199" s="11" t="s">
        <v>320</v>
      </c>
      <c r="B199" s="13" t="s">
        <v>602</v>
      </c>
      <c r="C199" s="19" t="s">
        <v>325</v>
      </c>
      <c r="D199" s="20" t="s">
        <v>326</v>
      </c>
      <c r="E199" s="21" t="s">
        <v>327</v>
      </c>
      <c r="F199" s="26">
        <v>1.7</v>
      </c>
      <c r="G199" s="21" t="s">
        <v>599</v>
      </c>
      <c r="H199" s="22">
        <v>45247</v>
      </c>
      <c r="I199" s="17">
        <v>2419200</v>
      </c>
      <c r="J199" s="18">
        <v>3350105</v>
      </c>
      <c r="K199" s="2">
        <f t="shared" si="3"/>
        <v>-930905</v>
      </c>
      <c r="L199" s="3">
        <v>3024000</v>
      </c>
      <c r="M199" s="8" t="s">
        <v>11</v>
      </c>
    </row>
    <row r="200" spans="1:13" ht="42.75" x14ac:dyDescent="0.25">
      <c r="A200" s="11" t="s">
        <v>320</v>
      </c>
      <c r="B200" s="13" t="s">
        <v>602</v>
      </c>
      <c r="C200" s="19" t="s">
        <v>329</v>
      </c>
      <c r="D200" s="24" t="s">
        <v>685</v>
      </c>
      <c r="E200" s="21" t="s">
        <v>328</v>
      </c>
      <c r="F200" s="8">
        <v>1.26</v>
      </c>
      <c r="G200" s="21" t="s">
        <v>604</v>
      </c>
      <c r="H200" s="22">
        <v>44967</v>
      </c>
      <c r="I200" s="2">
        <v>180000</v>
      </c>
      <c r="J200" s="18">
        <v>168000</v>
      </c>
      <c r="K200" s="2">
        <f t="shared" si="3"/>
        <v>12000</v>
      </c>
      <c r="L200" s="2">
        <v>240000</v>
      </c>
      <c r="M200" s="8" t="s">
        <v>34</v>
      </c>
    </row>
    <row r="201" spans="1:13" ht="42.75" x14ac:dyDescent="0.25">
      <c r="A201" s="11" t="s">
        <v>369</v>
      </c>
      <c r="B201" s="13" t="s">
        <v>602</v>
      </c>
      <c r="C201" s="11" t="s">
        <v>12</v>
      </c>
      <c r="D201" s="14" t="s">
        <v>370</v>
      </c>
      <c r="E201" s="9" t="s">
        <v>371</v>
      </c>
      <c r="F201" s="13" t="s">
        <v>596</v>
      </c>
      <c r="G201" s="9" t="s">
        <v>598</v>
      </c>
      <c r="H201" s="15">
        <v>44959</v>
      </c>
      <c r="I201" s="16">
        <v>0</v>
      </c>
      <c r="J201" s="5">
        <v>192000</v>
      </c>
      <c r="K201" s="2">
        <f t="shared" si="3"/>
        <v>-192000</v>
      </c>
      <c r="L201" s="2">
        <v>2500000</v>
      </c>
      <c r="M201" s="13" t="s">
        <v>11</v>
      </c>
    </row>
    <row r="202" spans="1:13" ht="28.5" x14ac:dyDescent="0.25">
      <c r="A202" s="11" t="s">
        <v>369</v>
      </c>
      <c r="B202" s="13" t="s">
        <v>602</v>
      </c>
      <c r="C202" s="11" t="s">
        <v>18</v>
      </c>
      <c r="D202" s="14" t="s">
        <v>16</v>
      </c>
      <c r="E202" s="9" t="s">
        <v>17</v>
      </c>
      <c r="F202" s="13" t="s">
        <v>596</v>
      </c>
      <c r="G202" s="9" t="s">
        <v>599</v>
      </c>
      <c r="H202" s="15">
        <v>45224</v>
      </c>
      <c r="I202" s="4">
        <v>99903</v>
      </c>
      <c r="J202" s="5">
        <v>99903</v>
      </c>
      <c r="K202" s="2">
        <f t="shared" si="3"/>
        <v>0</v>
      </c>
      <c r="L202" s="2">
        <v>1271600</v>
      </c>
      <c r="M202" s="13" t="s">
        <v>11</v>
      </c>
    </row>
    <row r="203" spans="1:13" ht="28.5" x14ac:dyDescent="0.25">
      <c r="A203" s="11" t="s">
        <v>369</v>
      </c>
      <c r="B203" s="13" t="s">
        <v>602</v>
      </c>
      <c r="C203" s="11" t="s">
        <v>88</v>
      </c>
      <c r="D203" s="14" t="s">
        <v>372</v>
      </c>
      <c r="E203" s="9" t="s">
        <v>373</v>
      </c>
      <c r="F203" s="13" t="s">
        <v>596</v>
      </c>
      <c r="G203" s="9" t="s">
        <v>599</v>
      </c>
      <c r="H203" s="15">
        <v>45128</v>
      </c>
      <c r="I203" s="2">
        <v>50000</v>
      </c>
      <c r="J203" s="5">
        <v>229775</v>
      </c>
      <c r="K203" s="2">
        <f t="shared" si="3"/>
        <v>-179775</v>
      </c>
      <c r="L203" s="2">
        <v>100000</v>
      </c>
      <c r="M203" s="13" t="s">
        <v>15</v>
      </c>
    </row>
    <row r="204" spans="1:13" ht="28.5" x14ac:dyDescent="0.25">
      <c r="A204" s="11" t="s">
        <v>369</v>
      </c>
      <c r="B204" s="13" t="s">
        <v>602</v>
      </c>
      <c r="C204" s="19" t="s">
        <v>376</v>
      </c>
      <c r="D204" s="20" t="s">
        <v>374</v>
      </c>
      <c r="E204" s="21" t="s">
        <v>375</v>
      </c>
      <c r="F204" s="26">
        <v>6.1</v>
      </c>
      <c r="G204" s="21" t="s">
        <v>599</v>
      </c>
      <c r="H204" s="22">
        <v>45247</v>
      </c>
      <c r="I204" s="17">
        <v>22160000</v>
      </c>
      <c r="J204" s="18">
        <v>22174235</v>
      </c>
      <c r="K204" s="2">
        <f t="shared" si="3"/>
        <v>-14235</v>
      </c>
      <c r="L204" s="3">
        <v>27700000</v>
      </c>
      <c r="M204" s="8" t="s">
        <v>11</v>
      </c>
    </row>
    <row r="205" spans="1:13" ht="28.5" x14ac:dyDescent="0.25">
      <c r="A205" s="11" t="s">
        <v>369</v>
      </c>
      <c r="B205" s="13" t="s">
        <v>602</v>
      </c>
      <c r="C205" s="19" t="s">
        <v>380</v>
      </c>
      <c r="D205" s="20" t="s">
        <v>377</v>
      </c>
      <c r="E205" s="21" t="s">
        <v>378</v>
      </c>
      <c r="F205" s="8">
        <v>5.12</v>
      </c>
      <c r="G205" s="21" t="s">
        <v>599</v>
      </c>
      <c r="H205" s="22">
        <v>45014</v>
      </c>
      <c r="I205" s="2">
        <v>4137900</v>
      </c>
      <c r="J205" s="18">
        <v>2904828</v>
      </c>
      <c r="K205" s="2">
        <f t="shared" si="3"/>
        <v>1233072</v>
      </c>
      <c r="L205" s="2">
        <v>5130400</v>
      </c>
      <c r="M205" s="8" t="s">
        <v>379</v>
      </c>
    </row>
    <row r="206" spans="1:13" ht="28.5" x14ac:dyDescent="0.25">
      <c r="A206" s="11" t="s">
        <v>369</v>
      </c>
      <c r="B206" s="13" t="s">
        <v>602</v>
      </c>
      <c r="C206" s="19" t="s">
        <v>384</v>
      </c>
      <c r="D206" s="20" t="s">
        <v>381</v>
      </c>
      <c r="E206" s="21" t="s">
        <v>382</v>
      </c>
      <c r="F206" s="8">
        <v>5.26</v>
      </c>
      <c r="G206" s="21" t="s">
        <v>599</v>
      </c>
      <c r="H206" s="22">
        <v>45014</v>
      </c>
      <c r="I206" s="2">
        <v>12440300</v>
      </c>
      <c r="J206" s="18">
        <v>12556149</v>
      </c>
      <c r="K206" s="2">
        <f t="shared" si="3"/>
        <v>-115849</v>
      </c>
      <c r="L206" s="2">
        <v>15689800</v>
      </c>
      <c r="M206" s="8" t="s">
        <v>383</v>
      </c>
    </row>
    <row r="207" spans="1:13" ht="28.5" x14ac:dyDescent="0.25">
      <c r="A207" s="11" t="s">
        <v>369</v>
      </c>
      <c r="B207" s="13" t="s">
        <v>602</v>
      </c>
      <c r="C207" s="11" t="s">
        <v>387</v>
      </c>
      <c r="D207" s="14" t="s">
        <v>385</v>
      </c>
      <c r="E207" s="9" t="s">
        <v>386</v>
      </c>
      <c r="F207" s="13" t="s">
        <v>596</v>
      </c>
      <c r="G207" s="9" t="s">
        <v>599</v>
      </c>
      <c r="H207" s="15">
        <v>45069</v>
      </c>
      <c r="I207" s="2">
        <v>447600</v>
      </c>
      <c r="J207" s="5">
        <v>486771</v>
      </c>
      <c r="K207" s="2">
        <f t="shared" si="3"/>
        <v>-39171</v>
      </c>
      <c r="L207" s="2">
        <v>559500</v>
      </c>
      <c r="M207" s="13" t="s">
        <v>11</v>
      </c>
    </row>
    <row r="208" spans="1:13" ht="28.5" x14ac:dyDescent="0.25">
      <c r="A208" s="11" t="s">
        <v>369</v>
      </c>
      <c r="B208" s="13" t="s">
        <v>602</v>
      </c>
      <c r="C208" s="11" t="s">
        <v>390</v>
      </c>
      <c r="D208" s="14" t="s">
        <v>388</v>
      </c>
      <c r="E208" s="9" t="s">
        <v>389</v>
      </c>
      <c r="F208" s="13">
        <v>0.52</v>
      </c>
      <c r="G208" s="9" t="s">
        <v>599</v>
      </c>
      <c r="H208" s="15">
        <v>45014</v>
      </c>
      <c r="I208" s="2">
        <v>1610200</v>
      </c>
      <c r="J208" s="5">
        <v>1500000</v>
      </c>
      <c r="K208" s="2">
        <f t="shared" si="3"/>
        <v>110200</v>
      </c>
      <c r="L208" s="2">
        <v>2024200</v>
      </c>
      <c r="M208" s="13" t="s">
        <v>11</v>
      </c>
    </row>
    <row r="209" spans="1:13" ht="28.5" x14ac:dyDescent="0.25">
      <c r="A209" s="11" t="s">
        <v>369</v>
      </c>
      <c r="B209" s="13" t="s">
        <v>602</v>
      </c>
      <c r="C209" s="11" t="s">
        <v>393</v>
      </c>
      <c r="D209" s="14" t="s">
        <v>391</v>
      </c>
      <c r="E209" s="9" t="s">
        <v>392</v>
      </c>
      <c r="F209" s="13">
        <v>1.75</v>
      </c>
      <c r="G209" s="9" t="s">
        <v>599</v>
      </c>
      <c r="H209" s="15">
        <v>45188</v>
      </c>
      <c r="I209" s="17">
        <v>10434400</v>
      </c>
      <c r="J209" s="5">
        <v>8319900</v>
      </c>
      <c r="K209" s="2">
        <f t="shared" si="3"/>
        <v>2114500</v>
      </c>
      <c r="L209" s="3">
        <v>13043000</v>
      </c>
      <c r="M209" s="13" t="s">
        <v>11</v>
      </c>
    </row>
    <row r="210" spans="1:13" ht="28.5" x14ac:dyDescent="0.25">
      <c r="A210" s="11" t="s">
        <v>369</v>
      </c>
      <c r="B210" s="13" t="s">
        <v>602</v>
      </c>
      <c r="C210" s="19" t="s">
        <v>396</v>
      </c>
      <c r="D210" s="20" t="s">
        <v>394</v>
      </c>
      <c r="E210" s="21" t="s">
        <v>395</v>
      </c>
      <c r="F210" s="8">
        <v>2.98</v>
      </c>
      <c r="G210" s="21" t="s">
        <v>604</v>
      </c>
      <c r="H210" s="22">
        <v>44953</v>
      </c>
      <c r="I210" s="2">
        <v>165600</v>
      </c>
      <c r="J210" s="18">
        <v>165611</v>
      </c>
      <c r="K210" s="2">
        <f t="shared" si="3"/>
        <v>-11</v>
      </c>
      <c r="L210" s="2">
        <v>184000</v>
      </c>
      <c r="M210" s="8" t="s">
        <v>15</v>
      </c>
    </row>
    <row r="212" spans="1:13" x14ac:dyDescent="0.25">
      <c r="A212" s="1" t="s">
        <v>717</v>
      </c>
    </row>
    <row r="214" spans="1:13" x14ac:dyDescent="0.25">
      <c r="A214" s="44" t="s">
        <v>715</v>
      </c>
    </row>
    <row r="216" spans="1:13" x14ac:dyDescent="0.25">
      <c r="A216" s="1" t="s">
        <v>716</v>
      </c>
    </row>
    <row r="217" spans="1:13" x14ac:dyDescent="0.25">
      <c r="A217" s="1" t="s">
        <v>719</v>
      </c>
    </row>
    <row r="218" spans="1:13" x14ac:dyDescent="0.25">
      <c r="A218" s="1" t="s">
        <v>718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Hiebert, Christopher T.</dc:creator>
  <cp:lastModifiedBy>Hiebert, Christopher T.</cp:lastModifiedBy>
  <dcterms:created xsi:type="dcterms:W3CDTF">2024-06-27T14:30:02Z</dcterms:created>
  <dcterms:modified xsi:type="dcterms:W3CDTF">2024-06-27T21:32:40Z</dcterms:modified>
</cp:coreProperties>
</file>